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rodriguez\Dropbox (Palladium)\DREAMTEAM\Round 3\Financial template\"/>
    </mc:Choice>
  </mc:AlternateContent>
  <bookViews>
    <workbookView xWindow="0" yWindow="0" windowWidth="20160" windowHeight="9036"/>
  </bookViews>
  <sheets>
    <sheet name="Instructions" sheetId="4" r:id="rId1"/>
    <sheet name="Summary Budget" sheetId="2" r:id="rId2"/>
    <sheet name="Workplan" sheetId="3" r:id="rId3"/>
    <sheet name="Detailed Budget" sheetId="1" r:id="rId4"/>
  </sheets>
  <externalReferences>
    <externalReference r:id="rId5"/>
  </externalReferences>
  <definedNames>
    <definedName name="AgreementNumber">[1]Menu!$B$8</definedName>
    <definedName name="CCM">[1]Menu!$B$7</definedName>
    <definedName name="Country">[1]Menu!$B$6</definedName>
    <definedName name="Currency">[1]Menu!$B$10</definedName>
    <definedName name="_xlnm.Print_Area" localSheetId="3">'Detailed Budget'!$D$1:$P$51</definedName>
    <definedName name="Recipient">[1]Menu!$B$9</definedName>
    <definedName name="Region">[1]Menu!$B$5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0" i="1" l="1"/>
  <c r="P40" i="1" s="1"/>
  <c r="C6" i="3"/>
  <c r="D6" i="3" s="1"/>
  <c r="E6" i="3" s="1"/>
  <c r="F6" i="3" s="1"/>
  <c r="G6" i="3" s="1"/>
  <c r="H6" i="3" s="1"/>
  <c r="I6" i="3" s="1"/>
  <c r="J6" i="3" s="1"/>
  <c r="K6" i="3" s="1"/>
  <c r="L6" i="3" s="1"/>
  <c r="M6" i="3" s="1"/>
  <c r="N6" i="3" s="1"/>
  <c r="O6" i="3" s="1"/>
  <c r="P6" i="3" s="1"/>
  <c r="Q6" i="3" s="1"/>
  <c r="R6" i="3" s="1"/>
  <c r="S6" i="3" s="1"/>
  <c r="T6" i="3" s="1"/>
  <c r="U6" i="3" s="1"/>
  <c r="V6" i="3" s="1"/>
  <c r="W6" i="3" s="1"/>
  <c r="X6" i="3" s="1"/>
  <c r="Y6" i="3" s="1"/>
  <c r="Z6" i="3" s="1"/>
  <c r="R27" i="2"/>
  <c r="R23" i="2"/>
  <c r="R19" i="2"/>
  <c r="N24" i="1"/>
  <c r="F14" i="2"/>
  <c r="I15" i="2" s="1"/>
  <c r="F15" i="2" l="1"/>
  <c r="G14" i="2"/>
  <c r="G15" i="2"/>
  <c r="H14" i="2"/>
  <c r="H15" i="2"/>
  <c r="I14" i="2"/>
  <c r="I24" i="1"/>
  <c r="J24" i="1"/>
  <c r="K24" i="1"/>
  <c r="H24" i="1"/>
  <c r="D3" i="1" l="1"/>
  <c r="I72" i="1" l="1"/>
  <c r="L71" i="1"/>
  <c r="O71" i="1" s="1"/>
  <c r="P71" i="1" s="1"/>
  <c r="L70" i="1"/>
  <c r="O70" i="1" s="1"/>
  <c r="P70" i="1" s="1"/>
  <c r="N72" i="1"/>
  <c r="L69" i="1"/>
  <c r="L68" i="1"/>
  <c r="K72" i="1"/>
  <c r="J72" i="1"/>
  <c r="H72" i="1"/>
  <c r="L67" i="1"/>
  <c r="O67" i="1" s="1"/>
  <c r="P67" i="1" s="1"/>
  <c r="O68" i="1" l="1"/>
  <c r="P68" i="1" s="1"/>
  <c r="O69" i="1"/>
  <c r="P69" i="1" s="1"/>
  <c r="M72" i="1"/>
  <c r="L27" i="2" s="1"/>
  <c r="L66" i="1"/>
  <c r="L72" i="1" l="1"/>
  <c r="O66" i="1"/>
  <c r="B6" i="3"/>
  <c r="E27" i="2" l="1"/>
  <c r="O72" i="1"/>
  <c r="P66" i="1"/>
  <c r="M24" i="1"/>
  <c r="P72" i="1" l="1"/>
  <c r="M79" i="1"/>
  <c r="N79" i="1" l="1"/>
  <c r="V21" i="2" s="1"/>
  <c r="H12" i="1" l="1"/>
  <c r="I12" i="1" l="1"/>
  <c r="J12" i="1"/>
  <c r="K12" i="1"/>
  <c r="M12" i="1"/>
  <c r="N12" i="1"/>
  <c r="L11" i="1"/>
  <c r="O11" i="1" s="1"/>
  <c r="P11" i="1" s="1"/>
  <c r="L10" i="1"/>
  <c r="O10" i="1" s="1"/>
  <c r="L9" i="1"/>
  <c r="O9" i="1" s="1"/>
  <c r="P9" i="1" s="1"/>
  <c r="L8" i="1"/>
  <c r="O8" i="1" s="1"/>
  <c r="P8" i="1" s="1"/>
  <c r="L7" i="1"/>
  <c r="O7" i="1" s="1"/>
  <c r="P7" i="1" s="1"/>
  <c r="L6" i="1"/>
  <c r="O6" i="1" s="1"/>
  <c r="P6" i="1" s="1"/>
  <c r="L35" i="1"/>
  <c r="O35" i="1" s="1"/>
  <c r="P35" i="1" s="1"/>
  <c r="L34" i="1"/>
  <c r="O34" i="1" s="1"/>
  <c r="P34" i="1" s="1"/>
  <c r="L33" i="1"/>
  <c r="O33" i="1" s="1"/>
  <c r="P33" i="1" s="1"/>
  <c r="L32" i="1"/>
  <c r="O32" i="1" s="1"/>
  <c r="P32" i="1" s="1"/>
  <c r="L31" i="1"/>
  <c r="K36" i="1"/>
  <c r="J36" i="1"/>
  <c r="I36" i="1"/>
  <c r="H36" i="1"/>
  <c r="L29" i="1"/>
  <c r="L28" i="1"/>
  <c r="L42" i="1"/>
  <c r="O42" i="1" s="1"/>
  <c r="P42" i="1" s="1"/>
  <c r="L43" i="1"/>
  <c r="O43" i="1" s="1"/>
  <c r="L44" i="1"/>
  <c r="O44" i="1" s="1"/>
  <c r="P44" i="1" s="1"/>
  <c r="L45" i="1"/>
  <c r="O45" i="1" s="1"/>
  <c r="P45" i="1" s="1"/>
  <c r="L46" i="1"/>
  <c r="O46" i="1" s="1"/>
  <c r="P46" i="1" s="1"/>
  <c r="L47" i="1"/>
  <c r="O47" i="1" s="1"/>
  <c r="P47" i="1" s="1"/>
  <c r="L48" i="1"/>
  <c r="O48" i="1" s="1"/>
  <c r="P48" i="1" s="1"/>
  <c r="L49" i="1"/>
  <c r="O49" i="1" s="1"/>
  <c r="P49" i="1" s="1"/>
  <c r="L50" i="1"/>
  <c r="O50" i="1" s="1"/>
  <c r="P50" i="1" s="1"/>
  <c r="L51" i="1"/>
  <c r="O51" i="1" s="1"/>
  <c r="P51" i="1" s="1"/>
  <c r="L52" i="1"/>
  <c r="O52" i="1" s="1"/>
  <c r="P52" i="1" s="1"/>
  <c r="L53" i="1"/>
  <c r="O53" i="1" s="1"/>
  <c r="P53" i="1" s="1"/>
  <c r="L54" i="1"/>
  <c r="O54" i="1" s="1"/>
  <c r="P54" i="1" s="1"/>
  <c r="L55" i="1"/>
  <c r="O55" i="1" s="1"/>
  <c r="P55" i="1" s="1"/>
  <c r="L56" i="1"/>
  <c r="O56" i="1" s="1"/>
  <c r="P56" i="1" s="1"/>
  <c r="L57" i="1"/>
  <c r="O57" i="1" s="1"/>
  <c r="P57" i="1" s="1"/>
  <c r="L58" i="1"/>
  <c r="O58" i="1" s="1"/>
  <c r="L59" i="1"/>
  <c r="O59" i="1" s="1"/>
  <c r="L60" i="1"/>
  <c r="O60" i="1" s="1"/>
  <c r="P60" i="1" s="1"/>
  <c r="L61" i="1"/>
  <c r="O61" i="1" s="1"/>
  <c r="P61" i="1" s="1"/>
  <c r="L23" i="1"/>
  <c r="O23" i="1" s="1"/>
  <c r="P23" i="1" s="1"/>
  <c r="L22" i="1"/>
  <c r="O22" i="1" s="1"/>
  <c r="P22" i="1" s="1"/>
  <c r="L21" i="1"/>
  <c r="O21" i="1" s="1"/>
  <c r="P21" i="1" s="1"/>
  <c r="O20" i="1"/>
  <c r="P20" i="1" s="1"/>
  <c r="L19" i="1"/>
  <c r="L17" i="1"/>
  <c r="L16" i="1"/>
  <c r="N62" i="1"/>
  <c r="M62" i="1"/>
  <c r="K62" i="1"/>
  <c r="J62" i="1"/>
  <c r="I62" i="1"/>
  <c r="L40" i="1"/>
  <c r="O16" i="1" l="1"/>
  <c r="L19" i="2"/>
  <c r="I75" i="1"/>
  <c r="E38" i="2" s="1"/>
  <c r="J75" i="1"/>
  <c r="K75" i="1"/>
  <c r="E42" i="2" s="1"/>
  <c r="M78" i="1"/>
  <c r="M36" i="1"/>
  <c r="M75" i="1" s="1"/>
  <c r="O28" i="1"/>
  <c r="P28" i="1" s="1"/>
  <c r="L21" i="2"/>
  <c r="L25" i="2"/>
  <c r="O17" i="1"/>
  <c r="P17" i="1" s="1"/>
  <c r="E40" i="2"/>
  <c r="O19" i="1"/>
  <c r="P19" i="1" s="1"/>
  <c r="L41" i="1"/>
  <c r="O41" i="1" s="1"/>
  <c r="P41" i="1" s="1"/>
  <c r="L18" i="1"/>
  <c r="O18" i="1" s="1"/>
  <c r="P18" i="1" s="1"/>
  <c r="L30" i="1"/>
  <c r="P58" i="1"/>
  <c r="P10" i="1"/>
  <c r="O12" i="1"/>
  <c r="P12" i="1" s="1"/>
  <c r="L12" i="1"/>
  <c r="E25" i="2" s="1"/>
  <c r="R25" i="2" s="1"/>
  <c r="O31" i="1"/>
  <c r="O29" i="1"/>
  <c r="P59" i="1"/>
  <c r="P43" i="1"/>
  <c r="P16" i="1"/>
  <c r="H62" i="1"/>
  <c r="L24" i="1" l="1"/>
  <c r="O24" i="1"/>
  <c r="H75" i="1"/>
  <c r="E36" i="2" s="1"/>
  <c r="O30" i="1"/>
  <c r="P30" i="1" s="1"/>
  <c r="N36" i="1"/>
  <c r="N75" i="1" s="1"/>
  <c r="N78" i="1"/>
  <c r="V19" i="2" s="1"/>
  <c r="V23" i="2" s="1"/>
  <c r="L36" i="1"/>
  <c r="E23" i="2" s="1"/>
  <c r="P31" i="1"/>
  <c r="L62" i="1"/>
  <c r="O62" i="1"/>
  <c r="P62" i="1" s="1"/>
  <c r="P29" i="1"/>
  <c r="P24" i="1" l="1"/>
  <c r="E21" i="2"/>
  <c r="R21" i="2" s="1"/>
  <c r="L75" i="1"/>
  <c r="O36" i="1"/>
  <c r="L23" i="2"/>
  <c r="E19" i="2"/>
  <c r="P36" i="1" l="1"/>
  <c r="O75" i="1"/>
  <c r="P75" i="1" s="1"/>
  <c r="L30" i="2"/>
  <c r="E30" i="2"/>
  <c r="R30" i="2" s="1"/>
  <c r="V30" i="2" l="1"/>
</calcChain>
</file>

<file path=xl/sharedStrings.xml><?xml version="1.0" encoding="utf-8"?>
<sst xmlns="http://schemas.openxmlformats.org/spreadsheetml/2006/main" count="331" uniqueCount="234">
  <si>
    <r>
      <t xml:space="preserve">DFAT Contribution 
</t>
    </r>
    <r>
      <rPr>
        <b/>
        <sz val="7"/>
        <rFont val="Arial"/>
        <family val="2"/>
      </rPr>
      <t>(Only DFAT Contribution)</t>
    </r>
  </si>
  <si>
    <r>
      <t xml:space="preserve">Total Initiative Budget
</t>
    </r>
    <r>
      <rPr>
        <b/>
        <sz val="7"/>
        <rFont val="Arial"/>
        <family val="2"/>
      </rPr>
      <t>(Including DFAT and Partner's contribution)</t>
    </r>
  </si>
  <si>
    <t>Unit Type</t>
  </si>
  <si>
    <t>Y1S1</t>
  </si>
  <si>
    <t>Y1S2</t>
  </si>
  <si>
    <t>Y2S1</t>
  </si>
  <si>
    <t>Y2S2</t>
  </si>
  <si>
    <t>DFAT</t>
  </si>
  <si>
    <t>Lead Partner</t>
  </si>
  <si>
    <t>Other Partner(s)</t>
  </si>
  <si>
    <t>TOTAL</t>
  </si>
  <si>
    <t>Match-Funding (%)</t>
  </si>
  <si>
    <t>Program Activity Costs</t>
  </si>
  <si>
    <t>Activity 4.</t>
  </si>
  <si>
    <t>Project Activity Costs Sub-Total:</t>
  </si>
  <si>
    <t>Operational Costs</t>
  </si>
  <si>
    <t>Operational Costs Sub-Total:</t>
  </si>
  <si>
    <t>Capital Expenditure</t>
  </si>
  <si>
    <t>Personnel Costs</t>
  </si>
  <si>
    <t>Monthly Cost</t>
  </si>
  <si>
    <t>Other</t>
  </si>
  <si>
    <t>Unitary Cost (AUD)</t>
  </si>
  <si>
    <t>TOTAL BUDGET:</t>
  </si>
  <si>
    <t>Contribution Type</t>
  </si>
  <si>
    <t>Cash</t>
  </si>
  <si>
    <t>In-Kind</t>
  </si>
  <si>
    <t>dd</t>
  </si>
  <si>
    <t>mm</t>
  </si>
  <si>
    <t>yyyy</t>
  </si>
  <si>
    <t>Year 1</t>
  </si>
  <si>
    <t>Year 2</t>
  </si>
  <si>
    <t>From:</t>
  </si>
  <si>
    <t>To:</t>
  </si>
  <si>
    <t>Funding start date</t>
  </si>
  <si>
    <t>Country:</t>
  </si>
  <si>
    <t>Organisation Name:</t>
  </si>
  <si>
    <t>Initiative Title:</t>
  </si>
  <si>
    <t>Application Reference Number:</t>
  </si>
  <si>
    <t>PARTNER CONTRIBUTION BUDGET SUMMARY</t>
  </si>
  <si>
    <t>TOTAL FUNDING REQUEST:</t>
  </si>
  <si>
    <t>TOTAL CO-CONTRIBUTION:</t>
  </si>
  <si>
    <t>Milestone Payment 1</t>
  </si>
  <si>
    <t>Milestone Payment 2</t>
  </si>
  <si>
    <t>Milestone Payment 3</t>
  </si>
  <si>
    <t>Milestone Payment 4</t>
  </si>
  <si>
    <t>BPP Funding Period:</t>
  </si>
  <si>
    <t>LIST VERIFICATION REQUIREMENTS PER EACH MILESTONE:</t>
  </si>
  <si>
    <t>Capital Expenditure SubTotal:</t>
  </si>
  <si>
    <t>Personnel Cost Sub-Total:</t>
  </si>
  <si>
    <t>INDICATIVE MILESTONE PAYMENT DETAILS:</t>
  </si>
  <si>
    <t>Daily Cost</t>
  </si>
  <si>
    <t>Hourly Cost</t>
  </si>
  <si>
    <t>Annual Cost</t>
  </si>
  <si>
    <t>Per unit Cost</t>
  </si>
  <si>
    <t>Detailed Budget Assumptions:</t>
  </si>
  <si>
    <t>PARTNER CONTRIBUTION BREAKDOWN</t>
  </si>
  <si>
    <t>Cash Proportion</t>
  </si>
  <si>
    <t>Contribution (%)</t>
  </si>
  <si>
    <t xml:space="preserve">
Applicants should supply detailed budget assumptions where it will enhance understanding. The notes should explain:  (i) why a particular item/service/human resource is needed (ii) what is the cost basis (e.g. based on quotes, market research, historical costs), and (iii) the calculation used
</t>
  </si>
  <si>
    <t>LIST KEY ACTIVITIES COMPRISING EACH MILESTONE 
(Refenced by Activity Number AND including those activities funded by Partners)</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</si>
  <si>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</si>
  <si>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</si>
  <si>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</si>
  <si>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</si>
  <si>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</si>
  <si>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</si>
  <si>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</si>
  <si>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</si>
  <si>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</si>
  <si>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</si>
  <si>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</si>
  <si>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</si>
  <si>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</si>
  <si>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</si>
  <si>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</si>
  <si>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</si>
  <si>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</si>
  <si>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</si>
  <si>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</si>
  <si>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</si>
  <si>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</si>
  <si>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</si>
  <si>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</si>
  <si>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</si>
  <si>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YEAR 1</t>
  </si>
  <si>
    <t>YEAR 2</t>
  </si>
  <si>
    <t>Activity 7</t>
  </si>
  <si>
    <t>Activity 8</t>
  </si>
  <si>
    <t>Activity 9</t>
  </si>
  <si>
    <t>Activity 10</t>
  </si>
  <si>
    <t>Activity 11</t>
  </si>
  <si>
    <t>Activity 12</t>
  </si>
  <si>
    <t>General Information</t>
  </si>
  <si>
    <t>Column header</t>
  </si>
  <si>
    <t>Instructions</t>
  </si>
  <si>
    <t>Comments</t>
  </si>
  <si>
    <t>SUMMARY BUDGET</t>
  </si>
  <si>
    <t>Organisation Name</t>
  </si>
  <si>
    <t>Country</t>
  </si>
  <si>
    <t>Initiative Title</t>
  </si>
  <si>
    <t>Application Reference Number</t>
  </si>
  <si>
    <t>Which worksheets to complete</t>
  </si>
  <si>
    <t>Recommended steps in completing the template</t>
  </si>
  <si>
    <t>Information sources</t>
  </si>
  <si>
    <t>Enter the legal name of your organisation</t>
  </si>
  <si>
    <t>Enter the country of implementation of the proposed BPP initiative</t>
  </si>
  <si>
    <t>Refer to application number generated in Smartygrants.</t>
  </si>
  <si>
    <t>Enter Day, Month and Year (numeric values) for the intended start of the funding period.</t>
  </si>
  <si>
    <t>Indicative Milestone Payments</t>
  </si>
  <si>
    <t>Activity</t>
  </si>
  <si>
    <t xml:space="preserve">In the column you should describe clearly and concisely, the planned budget activity. </t>
  </si>
  <si>
    <t>This is the unit of measurement to which the unit cost (in the next column) refers. Please select an option from the drop down menu that best fit the nature and costing method of the activity.</t>
  </si>
  <si>
    <t>Applicants should explain the detailed assumptions of costs in the column "detailed budget assumptions"</t>
  </si>
  <si>
    <t xml:space="preserve">This is the unit cost of the item described in the preceding column in AUD currency </t>
  </si>
  <si>
    <t>DFAT Contribution</t>
  </si>
  <si>
    <t>Acronym S1Y1 stand for Semester 1, Year 1</t>
  </si>
  <si>
    <t>Other Partners – others who are visibly and materially involved in achieving the partnership outcomes. Other partners often have significant roles implementing the initiative.</t>
  </si>
  <si>
    <t>This is a formula which indicates the percentage of funding that partner will co-contribute calculated per each individual activity and per cost category.</t>
  </si>
  <si>
    <t>Applicants should supply detailed budget assumptions where it will enhance understanding. The notes should explain:  (i) why a particular item/service/human resource is needed (ii) what is the cost basis (e.g. based on quotes, market research, historical costs), and (iii) the calculation used</t>
  </si>
  <si>
    <t xml:space="preserve">Indicate the calculation used and any other detail where it would enhance understanding. </t>
  </si>
  <si>
    <t>GENERAL instruction</t>
  </si>
  <si>
    <t>Please refer to the budget heading description table.</t>
  </si>
  <si>
    <r>
      <rPr>
        <u/>
        <sz val="8"/>
        <rFont val="Arial"/>
        <family val="2"/>
      </rPr>
      <t>Note:</t>
    </r>
    <r>
      <rPr>
        <sz val="8"/>
        <rFont val="Arial"/>
        <family val="2"/>
      </rPr>
      <t xml:space="preserve"> Ensure there is consistency with the information entered in the application form</t>
    </r>
  </si>
  <si>
    <t>Othe Costs</t>
  </si>
  <si>
    <t>It is not necessary to match funding per activity or cost category. The make up of match funding will vary depending on the nature of the project. However a uniform 50/50 spread across cost categories will indicate a more equal risk sharing.</t>
  </si>
  <si>
    <t>This budget template includes three worksheets which need to be completed by applicants: 
► Summary Budget
► Workplan
► Detailed Budget</t>
  </si>
  <si>
    <r>
      <t xml:space="preserve">The Summary Budget worksheet is where you should enter the general data about the proposed BPP initiative in the text fields in </t>
    </r>
    <r>
      <rPr>
        <u/>
        <sz val="8"/>
        <rFont val="Arial"/>
        <family val="2"/>
      </rPr>
      <t>red</t>
    </r>
    <r>
      <rPr>
        <sz val="8"/>
        <rFont val="Arial"/>
        <family val="2"/>
      </rPr>
      <t>. Please note that the rest of the Summary Budget figures will auto-populate based on your entries in the Detailed Budget worksheet.</t>
    </r>
  </si>
  <si>
    <t>Some cells have fixed formatting and should not be adjusted unless necessary. 
Rows can be added/eliminated as neededed ensuring the formatting remains intact. It is recommended to double check formulas in fixed formatted cells for accuracy.</t>
  </si>
  <si>
    <r>
      <t>In case of technical difficulties in using this template or about any aspect of this template contact us at</t>
    </r>
    <r>
      <rPr>
        <b/>
        <sz val="8"/>
        <rFont val="Arial"/>
        <family val="2"/>
      </rPr>
      <t xml:space="preserve"> applications@thebpp.com.au</t>
    </r>
    <r>
      <rPr>
        <sz val="8"/>
        <rFont val="Arial"/>
        <family val="2"/>
      </rPr>
      <t xml:space="preserve"> for assistance.</t>
    </r>
  </si>
  <si>
    <t>Enter the proposed title of your initiative, consistent with what you inserted in the application form</t>
  </si>
  <si>
    <t>Enter your BPP application number</t>
  </si>
  <si>
    <t>For the India Window this must be between 1/10/2018 and 31/12/2018</t>
  </si>
  <si>
    <r>
      <t>NOTE: This should be the</t>
    </r>
    <r>
      <rPr>
        <b/>
        <u/>
        <sz val="8"/>
        <color rgb="FFFF0000"/>
        <rFont val="Arial"/>
        <family val="2"/>
      </rPr>
      <t xml:space="preserve"> last step</t>
    </r>
    <r>
      <rPr>
        <b/>
        <sz val="8"/>
        <color rgb="FFFF0000"/>
        <rFont val="Arial"/>
        <family val="2"/>
      </rPr>
      <t xml:space="preserve"> to complete once the Detailed Budget and Workplan worksheets have been fully populated.</t>
    </r>
  </si>
  <si>
    <t>List key activities comprising each milestone and verification requirements for each activity</t>
  </si>
  <si>
    <t>ALL rows and columns</t>
  </si>
  <si>
    <t>DETAILED BUDGET</t>
  </si>
  <si>
    <t>WORKPLAN</t>
  </si>
  <si>
    <t xml:space="preserve">Plot when the activities will take place throughout the initiative’s lifecycle. Make sure outputs/milestones are appropriately spread throughout each six month interval. </t>
  </si>
  <si>
    <t>The Workplan worksheet can be customised to fit the initiative's logical framework. Please ensure to breakdown the activities in your work plan in a logical sequence (objective, activity, output/deliverable, milestone)</t>
  </si>
  <si>
    <r>
      <t xml:space="preserve">Plot activities under each </t>
    </r>
    <r>
      <rPr>
        <u/>
        <sz val="8"/>
        <rFont val="Arial"/>
        <family val="2"/>
      </rPr>
      <t>budget heading section</t>
    </r>
    <r>
      <rPr>
        <sz val="8"/>
        <rFont val="Arial"/>
        <family val="2"/>
      </rPr>
      <t xml:space="preserve"> with same indexation and numbering as the Workplan. </t>
    </r>
  </si>
  <si>
    <t>The wording, numbering and indexing should be consistent with that used in the Workplan worksheet.</t>
  </si>
  <si>
    <t xml:space="preserve">Indicate the type of contribution (cash or in-kind) pertaining to partner contributions. If a type of contribution is part cash, part in-kind, select the contribution type with the highest proportion and make a note on column titled “budget assumptions”. </t>
  </si>
  <si>
    <t>Budget assumptions should provide sufficient information to be able to determine how unit costs were calculated. If the item is costed in a currency other than the proposed currency, the working to convert the unit cost to the defined currency should be shown in the "Detailed budget assumptions" column.  If there is a differential unit cost for the same activity line in the same period then a separate row should be added in the budget, and the calculation explained in the "Detailed budget assumptions" column.</t>
  </si>
  <si>
    <t>Indicate the activities that will be funded with DFAT’s contribution. Cost amounts should be broken down per semester (six month period), by multiplying unit cost by quantity nedded per semester.</t>
  </si>
  <si>
    <t>This is a formula which auto-calculates DFAT's total contribution by adding six-monthly contributions.</t>
  </si>
  <si>
    <t xml:space="preserve">Indicate the activities that will be funded by the Lead Partner. Enter the total amount to fund or co-fund the activity. The contribution of partners do not need to be broken down per semester.
</t>
  </si>
  <si>
    <t xml:space="preserve">Lead Partner – the partner who will take key ownership of the initiative and will be the main point of contact between the partnership and the BPP Fund Manager. The lead partner will enter into the contractual agreement with the BPP Fund Manager and may be subject to additional due diligence. Should two or more organisations apply together, one partner must be nominated as the lead partner. </t>
  </si>
  <si>
    <t xml:space="preserve">Indicate the activities that will be funded by other partners included in your application. Please aggregate the contribution of other partners if more than one other partner/investor/donor exists apart from the Lead Partner. Enter the total amount to fund or co-fund the activity. The contribution of partners do not need to be broken down per semester.
</t>
  </si>
  <si>
    <t xml:space="preserve">This is a formula which auto-calculates the total cost of the initiative (DFAT + Partners + Other partners) </t>
  </si>
  <si>
    <t>Matched-Funding (%)</t>
  </si>
  <si>
    <t>INSTRUCTIONS TO COMPLETE THIS BUDGET TEMPLATE</t>
  </si>
  <si>
    <t>Funding start date:</t>
  </si>
  <si>
    <t>Initiative Duration :</t>
  </si>
  <si>
    <t>BPP/DFAT FUNDING REQUEST BUDGET SUMMARY</t>
  </si>
  <si>
    <t>MATCHED-FUNDING RATIO</t>
  </si>
  <si>
    <t>Activity 13</t>
  </si>
  <si>
    <t>Activity 14</t>
  </si>
  <si>
    <t>Activity 15</t>
  </si>
  <si>
    <t>Activity 16</t>
  </si>
  <si>
    <t>Activity 17</t>
  </si>
  <si>
    <t>Activity 18</t>
  </si>
  <si>
    <t>TOTAL INITIATIVE COST:</t>
  </si>
  <si>
    <t>Expenditure related to per diems, accommodation, meals, meetings, workshop costs, publication costs, training costs, printing costs, field visits and other costs relating to program planning, supervision, and monitoring and evaluation.</t>
  </si>
  <si>
    <t>Cost Category</t>
  </si>
  <si>
    <t>Description</t>
  </si>
  <si>
    <t>Program Activity Cost</t>
  </si>
  <si>
    <t>Operational expenditure and administrative expenses for overall administration of the program. This includes office rent, utilities, internal</t>
  </si>
  <si>
    <t>communication costs (mail, telephone, internet), office supplies, administration cost, fuel, legal costs , translation costs, accounting and auditing costs, and bank charges.</t>
  </si>
  <si>
    <t>This includes the cost of procuring or maintaining productive assets such as information technology (IT) systems, machinery, infrastructure, office equipment, furniture, audio-visual equipment, generators, technical equipment, motorbikes, computers, etc.</t>
  </si>
  <si>
    <t>Personnel costs</t>
  </si>
  <si>
    <t>This include both administrative and program personnel involved in the initiative (including field personnel and volunteers). This includes salaries, wages, stipends, allowances, and consulting fees.</t>
  </si>
  <si>
    <r>
      <t>Other costs</t>
    </r>
    <r>
      <rPr>
        <sz val="8"/>
        <color theme="1"/>
        <rFont val="Calibri"/>
        <family val="2"/>
        <scheme val="minor"/>
      </rPr>
      <t>  </t>
    </r>
  </si>
  <si>
    <t>Costs which do not fall under the above-defined categories.  The applicant is encouraged to avoid using this category unless it is deemed necessary. Applicant must provide a detailed description of the items that have been classified under this category.</t>
  </si>
  <si>
    <t>Generally Acceptable</t>
  </si>
  <si>
    <t>Possible Funding</t>
  </si>
  <si>
    <t>Unable to Fund</t>
  </si>
  <si>
    <t>Unlikely to be Acceptable</t>
  </si>
  <si>
    <t>COST CATEGORY DESCRIPTIONS</t>
  </si>
  <si>
    <t>ITEMS THAT CAN BE FUNDED BY THE BPP/DFAT</t>
  </si>
  <si>
    <t>TYPES OF IN-KIND CONTRIBUTIONS GENERALLY ACCEPTED UNDER THE BPP</t>
  </si>
  <si>
    <t xml:space="preserve">Note: the below table is a guide only. Items to be funded will be subject to final contract negotiations.  </t>
  </si>
  <si>
    <t>First row (Initiative title and timeline)</t>
  </si>
  <si>
    <t>This row will self-populate with the title and dates entered in the summary budget tab</t>
  </si>
  <si>
    <t>Other Cost Sub-Total:</t>
  </si>
  <si>
    <t>Activity 1.</t>
  </si>
  <si>
    <t>Activity 2.</t>
  </si>
  <si>
    <t>Activity 3.</t>
  </si>
  <si>
    <t xml:space="preserve">Milestone 1. </t>
  </si>
  <si>
    <t>Activity 5.</t>
  </si>
  <si>
    <t xml:space="preserve">Activity 6. </t>
  </si>
  <si>
    <t>Milestone 2.</t>
  </si>
  <si>
    <t>1)  Objective 1:</t>
  </si>
  <si>
    <t>2) Objective 2:</t>
  </si>
  <si>
    <t>3) Objective 3:</t>
  </si>
  <si>
    <t>Milestone 4.</t>
  </si>
  <si>
    <t>Milestone 3.</t>
  </si>
  <si>
    <t>(E.g., Activity 5.)</t>
  </si>
  <si>
    <t>(E.g., Activity cost 5.1)</t>
  </si>
  <si>
    <t>(E.g., Activity cost 5.2)</t>
  </si>
  <si>
    <t>(E.g., Activity cost 5.3)</t>
  </si>
  <si>
    <t>(E.g., Activity 1. Recruitment of Program Manager FTE 0.8 x 5,000 AUD per month)</t>
  </si>
  <si>
    <t xml:space="preserve">1) Management fees </t>
  </si>
  <si>
    <t>2) Free/discounted samples</t>
  </si>
  <si>
    <t>3) Inputs manufactured by the partner (e.g. for use on demo plots)</t>
  </si>
  <si>
    <t>4) Fundraising</t>
  </si>
  <si>
    <t xml:space="preserve">5) Advocacy (unless specific to the BPP objective then should be attributable) </t>
  </si>
  <si>
    <t>6) Marketing and communications (unless specific to the BPP initiative then should be attributable)</t>
  </si>
  <si>
    <t>7) Retroactive expenses: i.e. costs incurred prior to the effective funding start date of the contract</t>
  </si>
  <si>
    <t>8) Taxes and import duties applied by governments and public authorities</t>
  </si>
  <si>
    <t>1) Attributable technical specialist support</t>
  </si>
  <si>
    <t>2) Related staff salaries (relating to development &amp; start up)</t>
  </si>
  <si>
    <t>3) Related vehicle expenses</t>
  </si>
  <si>
    <t>4) Related training costs</t>
  </si>
  <si>
    <t xml:space="preserve">1) Physical assets, e.g., machinery or infrastructure </t>
  </si>
  <si>
    <t xml:space="preserve">2) Recurring operational and working capital costs of partner, including personnel  </t>
  </si>
  <si>
    <t>3) Audits</t>
  </si>
  <si>
    <t xml:space="preserve">4) Related equipment and supplies (printer, laptop, camera, motorbike) </t>
  </si>
  <si>
    <t>5) Telephone and IT for BPP use only</t>
  </si>
  <si>
    <t xml:space="preserve">6) Office supplies and equipment </t>
  </si>
  <si>
    <t>7) Office rental, maintenance, electricity, water and printing</t>
  </si>
  <si>
    <t>1) Volunteer hours</t>
  </si>
  <si>
    <t>2) Equipment, materials and supplies</t>
  </si>
  <si>
    <t>3) Legal assistance</t>
  </si>
  <si>
    <t>4) Overhead/administration costs (maximum 5%)</t>
  </si>
  <si>
    <t>5) Salaries</t>
  </si>
  <si>
    <t>6) Professional and technical services</t>
  </si>
  <si>
    <t>7) Travel and subsistence costs</t>
  </si>
  <si>
    <t>8) Technology</t>
  </si>
  <si>
    <t>9) M&amp;E including dissemination of data/information</t>
  </si>
  <si>
    <t>10) Office and work-space</t>
  </si>
  <si>
    <t>1) Costs (or other) non-related to the BPP initiative</t>
  </si>
  <si>
    <t>2) Costs (or other) currently funded by the partner or other donors</t>
  </si>
  <si>
    <t>3) Any non-preapproved/agreed costs</t>
  </si>
  <si>
    <t>4) Other DFAT funding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</si>
</sst>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quot;$&quot;* #,##0.00_);_(&quot;$&quot;* \(#,##0.00\);_(&quot;$&quot;* &quot;-&quot;??_);_(@_)"/>
    <numFmt numFmtId="165" formatCode="[$-409]dd\-mmm\-yy;@"/>
    <numFmt numFmtId="166" formatCode="[$AUD]\ #,##0.00"/>
    <numFmt numFmtId="167" formatCode="[$-C09]dd\-mmm\-yy;@"/>
  </numFmts>
  <fonts count="28" x14ac:knownFonts="1">
    <font>
      <sz val="11"/>
      <color theme="1"/>
      <name val="Calibri"/>
      <family val="2"/>
      <scheme val="minor"/>
    </font>
    <font>
      <b/>
      <sz val="11"/>
      <color theme="1"/>
      <name val="Calibri"/>
      <family val="2"/>
      <scheme val="minor"/>
    </font>
    <font>
      <sz val="10"/>
      <name val="Arial"/>
      <family val="2"/>
    </font>
    <font>
      <sz val="11"/>
      <name val="Times New Roman"/>
      <family val="1"/>
    </font>
    <font>
      <b/>
      <sz val="10"/>
      <name val="Arial"/>
      <family val="2"/>
    </font>
    <font>
      <b/>
      <sz val="9"/>
      <name val="Arial"/>
      <family val="2"/>
    </font>
    <font>
      <b/>
      <sz val="7"/>
      <name val="Arial"/>
      <family val="2"/>
    </font>
    <font>
      <b/>
      <sz val="8"/>
      <name val="Arial"/>
      <family val="2"/>
    </font>
    <font>
      <sz val="8"/>
      <color theme="1"/>
      <name val="Arial"/>
      <family val="2"/>
    </font>
    <font>
      <sz val="10"/>
      <color theme="1"/>
      <name val="Arial"/>
      <family val="2"/>
    </font>
    <font>
      <sz val="8"/>
      <name val="Arial"/>
      <family val="2"/>
    </font>
    <font>
      <b/>
      <sz val="8"/>
      <color theme="1"/>
      <name val="Arial"/>
      <family val="2"/>
    </font>
    <font>
      <b/>
      <sz val="11"/>
      <name val="Times New Roman"/>
      <family val="1"/>
    </font>
    <font>
      <sz val="8"/>
      <color theme="1"/>
      <name val="Calibri"/>
      <family val="2"/>
      <scheme val="minor"/>
    </font>
    <font>
      <sz val="11"/>
      <name val="Calibri"/>
      <family val="2"/>
      <scheme val="minor"/>
    </font>
    <font>
      <b/>
      <sz val="10"/>
      <color indexed="16"/>
      <name val="Arial"/>
      <family val="2"/>
    </font>
    <font>
      <sz val="9"/>
      <name val="Calibri"/>
      <family val="2"/>
      <scheme val="minor"/>
    </font>
    <font>
      <b/>
      <sz val="11"/>
      <name val="Calibri"/>
      <family val="2"/>
      <scheme val="minor"/>
    </font>
    <font>
      <b/>
      <sz val="9"/>
      <color theme="1"/>
      <name val="Arial"/>
      <family val="2"/>
    </font>
    <font>
      <b/>
      <sz val="8"/>
      <color theme="5"/>
      <name val="Arial"/>
      <family val="2"/>
    </font>
    <font>
      <b/>
      <sz val="8"/>
      <color indexed="18"/>
      <name val="Arial"/>
      <family val="2"/>
    </font>
    <font>
      <u/>
      <sz val="8"/>
      <name val="Arial"/>
      <family val="2"/>
    </font>
    <font>
      <sz val="9"/>
      <color theme="1"/>
      <name val="Arial"/>
      <family val="2"/>
    </font>
    <font>
      <b/>
      <sz val="8"/>
      <color rgb="FFFF0000"/>
      <name val="Arial"/>
      <family val="2"/>
    </font>
    <font>
      <b/>
      <u/>
      <sz val="8"/>
      <color rgb="FFFF0000"/>
      <name val="Arial"/>
      <family val="2"/>
    </font>
    <font>
      <sz val="11"/>
      <color theme="1"/>
      <name val="Arial"/>
      <family val="2"/>
    </font>
    <font>
      <b/>
      <sz val="8"/>
      <color rgb="FFFFFFFF"/>
      <name val="Arial"/>
      <family val="2"/>
    </font>
    <font>
      <b/>
      <sz val="11"/>
      <name val="Arial"/>
      <family val="2"/>
    </font>
  </fonts>
  <fills count="1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5"/>
        <bgColor indexed="64"/>
      </patternFill>
    </fill>
    <fill>
      <patternFill patternType="solid">
        <fgColor theme="7"/>
        <bgColor indexed="64"/>
      </patternFill>
    </fill>
    <fill>
      <patternFill patternType="solid">
        <fgColor rgb="FFFFD347"/>
        <bgColor indexed="64"/>
      </patternFill>
    </fill>
    <fill>
      <patternFill patternType="solid">
        <fgColor theme="5" tint="0.79998168889431442"/>
        <bgColor indexed="64"/>
      </patternFill>
    </fill>
    <fill>
      <patternFill patternType="solid">
        <fgColor indexed="22"/>
        <bgColor indexed="64"/>
      </patternFill>
    </fill>
    <fill>
      <patternFill patternType="solid">
        <fgColor indexed="29"/>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7"/>
        <bgColor indexed="31"/>
      </patternFill>
    </fill>
    <fill>
      <patternFill patternType="solid">
        <fgColor rgb="FFFFB81C"/>
        <bgColor indexed="64"/>
      </patternFill>
    </fill>
  </fills>
  <borders count="63">
    <border>
      <left/>
      <right/>
      <top/>
      <bottom/>
      <diagonal/>
    </border>
    <border>
      <left/>
      <right style="medium">
        <color indexed="64"/>
      </right>
      <top style="medium">
        <color indexed="64"/>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style="medium">
        <color indexed="64"/>
      </right>
      <top/>
      <bottom/>
      <diagonal/>
    </border>
    <border>
      <left style="thin">
        <color auto="1"/>
      </left>
      <right/>
      <top style="thin">
        <color auto="1"/>
      </top>
      <bottom/>
      <diagonal/>
    </border>
    <border>
      <left style="thin">
        <color auto="1"/>
      </left>
      <right style="medium">
        <color indexed="64"/>
      </right>
      <top style="thin">
        <color auto="1"/>
      </top>
      <bottom/>
      <diagonal/>
    </border>
    <border>
      <left style="thin">
        <color auto="1"/>
      </left>
      <right style="thin">
        <color auto="1"/>
      </right>
      <top style="thin">
        <color auto="1"/>
      </top>
      <bottom/>
      <diagonal/>
    </border>
    <border>
      <left style="thin">
        <color auto="1"/>
      </left>
      <right/>
      <top style="medium">
        <color indexed="64"/>
      </top>
      <bottom style="medium">
        <color indexed="64"/>
      </bottom>
      <diagonal/>
    </border>
    <border>
      <left style="medium">
        <color auto="1"/>
      </left>
      <right/>
      <top style="medium">
        <color auto="1"/>
      </top>
      <bottom style="medium">
        <color auto="1"/>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diagonal/>
    </border>
    <border>
      <left style="medium">
        <color indexed="64"/>
      </left>
      <right/>
      <top/>
      <bottom style="thin">
        <color auto="1"/>
      </bottom>
      <diagonal/>
    </border>
    <border>
      <left style="thin">
        <color auto="1"/>
      </left>
      <right style="thin">
        <color auto="1"/>
      </right>
      <top/>
      <bottom/>
      <diagonal/>
    </border>
    <border>
      <left style="thin">
        <color auto="1"/>
      </left>
      <right/>
      <top style="thin">
        <color auto="1"/>
      </top>
      <bottom style="medium">
        <color indexed="64"/>
      </bottom>
      <diagonal/>
    </border>
    <border>
      <left style="medium">
        <color indexed="64"/>
      </left>
      <right/>
      <top style="thin">
        <color auto="1"/>
      </top>
      <bottom style="medium">
        <color indexed="64"/>
      </bottom>
      <diagonal/>
    </border>
    <border>
      <left/>
      <right style="thin">
        <color auto="1"/>
      </right>
      <top/>
      <bottom/>
      <diagonal/>
    </border>
    <border>
      <left/>
      <right/>
      <top style="thin">
        <color auto="1"/>
      </top>
      <bottom style="medium">
        <color indexed="64"/>
      </bottom>
      <diagonal/>
    </border>
    <border>
      <left style="dashed">
        <color auto="1"/>
      </left>
      <right style="dashed">
        <color auto="1"/>
      </right>
      <top style="dashed">
        <color auto="1"/>
      </top>
      <bottom style="dashed">
        <color auto="1"/>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diagonal/>
    </border>
    <border>
      <left/>
      <right style="thin">
        <color auto="1"/>
      </right>
      <top style="thin">
        <color auto="1"/>
      </top>
      <bottom/>
      <diagonal/>
    </border>
    <border>
      <left/>
      <right style="thin">
        <color auto="1"/>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dashed">
        <color auto="1"/>
      </left>
      <right style="dashed">
        <color auto="1"/>
      </right>
      <top style="thin">
        <color auto="1"/>
      </top>
      <bottom style="dashed">
        <color auto="1"/>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s>
  <cellStyleXfs count="5">
    <xf numFmtId="0" fontId="0" fillId="0" borderId="0"/>
    <xf numFmtId="43" fontId="9" fillId="0" borderId="0" applyFont="0" applyFill="0" applyBorder="0" applyAlignment="0" applyProtection="0"/>
    <xf numFmtId="9" fontId="9" fillId="0" borderId="0" applyFont="0" applyFill="0" applyBorder="0" applyAlignment="0" applyProtection="0"/>
    <xf numFmtId="0" fontId="2" fillId="0" borderId="0"/>
    <xf numFmtId="164" fontId="2" fillId="0" borderId="0" applyFont="0" applyFill="0" applyBorder="0" applyAlignment="0" applyProtection="0"/>
  </cellStyleXfs>
  <cellXfs count="301">
    <xf numFmtId="0" fontId="0" fillId="0" borderId="0" xfId="0"/>
    <xf numFmtId="0" fontId="14" fillId="2" borderId="0" xfId="0" applyFont="1" applyFill="1"/>
    <xf numFmtId="0" fontId="0" fillId="0" borderId="0" xfId="0" applyProtection="1"/>
    <xf numFmtId="0" fontId="2" fillId="0" borderId="0" xfId="0" applyFont="1" applyFill="1" applyBorder="1" applyAlignment="1"/>
    <xf numFmtId="0" fontId="15" fillId="0" borderId="0" xfId="0" applyFont="1" applyFill="1" applyBorder="1" applyAlignment="1">
      <alignment wrapText="1"/>
    </xf>
    <xf numFmtId="0" fontId="0" fillId="0" borderId="0" xfId="0" applyFill="1" applyBorder="1" applyAlignment="1">
      <alignment horizontal="center"/>
    </xf>
    <xf numFmtId="0" fontId="0" fillId="0" borderId="0" xfId="0" applyFill="1" applyBorder="1" applyAlignment="1"/>
    <xf numFmtId="0" fontId="0" fillId="0" borderId="0" xfId="0" applyFill="1"/>
    <xf numFmtId="0" fontId="0" fillId="0" borderId="0" xfId="0" applyBorder="1"/>
    <xf numFmtId="0" fontId="2" fillId="0" borderId="0" xfId="0" applyFont="1" applyFill="1" applyBorder="1" applyAlignment="1">
      <alignment horizontal="center"/>
    </xf>
    <xf numFmtId="0" fontId="0" fillId="10" borderId="35" xfId="0" applyFill="1" applyBorder="1" applyAlignment="1" applyProtection="1">
      <alignment horizontal="center"/>
      <protection locked="0"/>
    </xf>
    <xf numFmtId="0" fontId="0" fillId="10" borderId="14" xfId="0" applyFill="1" applyBorder="1" applyAlignment="1" applyProtection="1">
      <alignment horizontal="center"/>
      <protection locked="0"/>
    </xf>
    <xf numFmtId="165" fontId="0" fillId="9" borderId="32" xfId="0" applyNumberFormat="1" applyFill="1" applyBorder="1" applyAlignment="1"/>
    <xf numFmtId="165" fontId="0" fillId="9" borderId="33" xfId="0" applyNumberFormat="1" applyFill="1" applyBorder="1" applyAlignment="1"/>
    <xf numFmtId="0" fontId="4" fillId="0" borderId="0" xfId="3" applyFont="1" applyBorder="1" applyAlignment="1">
      <alignment horizontal="center" wrapText="1"/>
    </xf>
    <xf numFmtId="1" fontId="5" fillId="0" borderId="0" xfId="3" applyNumberFormat="1" applyFont="1" applyAlignment="1">
      <alignment horizontal="left" vertical="center" wrapText="1"/>
    </xf>
    <xf numFmtId="0" fontId="14" fillId="2" borderId="0" xfId="0" applyFont="1" applyFill="1" applyAlignment="1">
      <alignment horizontal="left"/>
    </xf>
    <xf numFmtId="0" fontId="16" fillId="2" borderId="0" xfId="0" applyFont="1" applyFill="1" applyAlignment="1">
      <alignment vertical="center"/>
    </xf>
    <xf numFmtId="0" fontId="14" fillId="2" borderId="0" xfId="0" applyFont="1" applyFill="1" applyBorder="1"/>
    <xf numFmtId="166" fontId="0" fillId="0" borderId="0" xfId="0" applyNumberFormat="1" applyAlignment="1">
      <alignment horizontal="center"/>
    </xf>
    <xf numFmtId="166" fontId="17" fillId="2" borderId="0" xfId="0" applyNumberFormat="1" applyFont="1" applyFill="1" applyBorder="1" applyAlignment="1">
      <alignment horizontal="center"/>
    </xf>
    <xf numFmtId="0" fontId="5" fillId="5" borderId="18" xfId="3" applyNumberFormat="1" applyFont="1" applyFill="1" applyBorder="1" applyAlignment="1">
      <alignment horizontal="center" vertical="center" wrapText="1"/>
    </xf>
    <xf numFmtId="9" fontId="17" fillId="11" borderId="3" xfId="2" applyFont="1" applyFill="1" applyBorder="1" applyAlignment="1">
      <alignment horizontal="center"/>
    </xf>
    <xf numFmtId="0" fontId="4" fillId="6" borderId="38" xfId="0" applyFont="1" applyFill="1" applyBorder="1" applyAlignment="1">
      <alignment horizontal="center"/>
    </xf>
    <xf numFmtId="0" fontId="4" fillId="6" borderId="10" xfId="0" applyFont="1" applyFill="1" applyBorder="1" applyAlignment="1">
      <alignment horizontal="center"/>
    </xf>
    <xf numFmtId="165" fontId="0" fillId="9" borderId="22" xfId="0" applyNumberFormat="1" applyFill="1" applyBorder="1" applyAlignment="1"/>
    <xf numFmtId="165" fontId="0" fillId="9" borderId="23" xfId="0" applyNumberFormat="1" applyFill="1" applyBorder="1" applyAlignment="1"/>
    <xf numFmtId="165" fontId="0" fillId="9" borderId="24" xfId="0" applyNumberFormat="1" applyFill="1" applyBorder="1" applyAlignment="1"/>
    <xf numFmtId="165" fontId="0" fillId="9" borderId="31" xfId="0" applyNumberFormat="1" applyFill="1" applyBorder="1" applyAlignment="1"/>
    <xf numFmtId="1" fontId="5" fillId="0" borderId="0" xfId="3" applyNumberFormat="1" applyFont="1" applyAlignment="1">
      <alignment vertical="center" wrapText="1"/>
    </xf>
    <xf numFmtId="1" fontId="5" fillId="0" borderId="41" xfId="3" applyNumberFormat="1" applyFont="1" applyBorder="1" applyAlignment="1">
      <alignment vertical="center" wrapText="1"/>
    </xf>
    <xf numFmtId="166" fontId="5" fillId="11" borderId="3" xfId="1" applyNumberFormat="1" applyFont="1" applyFill="1" applyBorder="1" applyAlignment="1">
      <alignment horizontal="center" vertical="center" wrapText="1"/>
    </xf>
    <xf numFmtId="166" fontId="0" fillId="0" borderId="0" xfId="0" applyNumberFormat="1"/>
    <xf numFmtId="1" fontId="5" fillId="0" borderId="0" xfId="3" applyNumberFormat="1" applyFont="1" applyBorder="1" applyAlignment="1">
      <alignment horizontal="left" vertical="center" wrapText="1"/>
    </xf>
    <xf numFmtId="0" fontId="14" fillId="2" borderId="26" xfId="0" applyFont="1" applyFill="1" applyBorder="1"/>
    <xf numFmtId="0" fontId="14" fillId="2" borderId="27" xfId="0" applyFont="1" applyFill="1" applyBorder="1"/>
    <xf numFmtId="1" fontId="5" fillId="0" borderId="27" xfId="3" applyNumberFormat="1" applyFont="1" applyBorder="1" applyAlignment="1">
      <alignment horizontal="left" vertical="center" wrapText="1"/>
    </xf>
    <xf numFmtId="0" fontId="14" fillId="2" borderId="44" xfId="0" applyFont="1" applyFill="1" applyBorder="1"/>
    <xf numFmtId="1" fontId="5" fillId="0" borderId="0" xfId="3" applyNumberFormat="1" applyFont="1" applyBorder="1" applyAlignment="1">
      <alignment vertical="center" wrapText="1"/>
    </xf>
    <xf numFmtId="0" fontId="14" fillId="2" borderId="45" xfId="0" applyFont="1" applyFill="1" applyBorder="1"/>
    <xf numFmtId="0" fontId="0" fillId="0" borderId="9" xfId="0" applyBorder="1"/>
    <xf numFmtId="166" fontId="0" fillId="0" borderId="0" xfId="0" applyNumberFormat="1" applyBorder="1" applyAlignment="1">
      <alignment horizontal="center"/>
    </xf>
    <xf numFmtId="0" fontId="0" fillId="0" borderId="46" xfId="0" applyBorder="1"/>
    <xf numFmtId="0" fontId="0" fillId="0" borderId="47" xfId="0" applyBorder="1"/>
    <xf numFmtId="166" fontId="0" fillId="0" borderId="47" xfId="0" applyNumberFormat="1" applyBorder="1" applyAlignment="1">
      <alignment horizontal="center"/>
    </xf>
    <xf numFmtId="0" fontId="14" fillId="2" borderId="47" xfId="0" applyFont="1" applyFill="1" applyBorder="1"/>
    <xf numFmtId="0" fontId="14" fillId="2" borderId="48" xfId="0" applyFont="1" applyFill="1" applyBorder="1"/>
    <xf numFmtId="0" fontId="4" fillId="2" borderId="0" xfId="0" applyFont="1" applyFill="1" applyBorder="1" applyAlignment="1">
      <alignment horizontal="center" wrapText="1"/>
    </xf>
    <xf numFmtId="0" fontId="17" fillId="4" borderId="3" xfId="0" applyNumberFormat="1" applyFont="1" applyFill="1" applyBorder="1" applyAlignment="1">
      <alignment horizontal="center" vertical="center"/>
    </xf>
    <xf numFmtId="0" fontId="0" fillId="10" borderId="18" xfId="0" applyFill="1" applyBorder="1" applyAlignment="1" applyProtection="1">
      <alignment horizontal="center"/>
      <protection locked="0"/>
    </xf>
    <xf numFmtId="166" fontId="17" fillId="4" borderId="3" xfId="1" applyNumberFormat="1" applyFont="1" applyFill="1" applyBorder="1" applyAlignment="1">
      <alignment horizontal="center" vertical="center" wrapText="1"/>
    </xf>
    <xf numFmtId="166" fontId="5" fillId="2" borderId="0" xfId="0" applyNumberFormat="1" applyFont="1" applyFill="1" applyAlignment="1">
      <alignment horizontal="center"/>
    </xf>
    <xf numFmtId="9" fontId="5" fillId="11" borderId="3" xfId="2" applyNumberFormat="1" applyFont="1" applyFill="1" applyBorder="1" applyAlignment="1">
      <alignment horizontal="center"/>
    </xf>
    <xf numFmtId="0" fontId="5" fillId="2" borderId="0" xfId="0" applyFont="1" applyFill="1" applyAlignment="1">
      <alignment horizontal="center"/>
    </xf>
    <xf numFmtId="1" fontId="5" fillId="0" borderId="0" xfId="3" applyNumberFormat="1" applyFont="1" applyAlignment="1">
      <alignment horizontal="left" vertical="center" wrapText="1" indent="2"/>
    </xf>
    <xf numFmtId="0" fontId="14" fillId="2" borderId="0" xfId="0" applyFont="1" applyFill="1" applyAlignment="1">
      <alignment horizontal="left" indent="2"/>
    </xf>
    <xf numFmtId="0" fontId="0" fillId="2" borderId="0" xfId="0" applyFill="1"/>
    <xf numFmtId="0" fontId="10" fillId="0" borderId="3" xfId="0" applyFont="1" applyBorder="1" applyAlignment="1">
      <alignment horizontal="justify" vertical="center"/>
    </xf>
    <xf numFmtId="0" fontId="10" fillId="0" borderId="3" xfId="0" applyFont="1" applyBorder="1" applyAlignment="1">
      <alignment vertical="center" wrapText="1"/>
    </xf>
    <xf numFmtId="0" fontId="7" fillId="0" borderId="3" xfId="0" applyFont="1" applyBorder="1" applyAlignment="1">
      <alignment horizontal="left" vertical="center" wrapText="1"/>
    </xf>
    <xf numFmtId="0" fontId="0" fillId="6" borderId="3" xfId="0" applyFill="1" applyBorder="1"/>
    <xf numFmtId="0" fontId="11" fillId="2" borderId="0" xfId="0" applyFont="1" applyFill="1" applyAlignment="1">
      <alignment horizontal="center"/>
    </xf>
    <xf numFmtId="0" fontId="0" fillId="2" borderId="3" xfId="0" applyFill="1" applyBorder="1"/>
    <xf numFmtId="0" fontId="0" fillId="3" borderId="2" xfId="0" applyFill="1" applyBorder="1"/>
    <xf numFmtId="0" fontId="0" fillId="3" borderId="7" xfId="0" applyFill="1" applyBorder="1"/>
    <xf numFmtId="0" fontId="7" fillId="12" borderId="8" xfId="0" applyFont="1" applyFill="1" applyBorder="1" applyAlignment="1"/>
    <xf numFmtId="0" fontId="7" fillId="12" borderId="7" xfId="0" applyFont="1" applyFill="1" applyBorder="1" applyAlignment="1"/>
    <xf numFmtId="0" fontId="7" fillId="12" borderId="4" xfId="0" applyFont="1" applyFill="1" applyBorder="1" applyAlignment="1"/>
    <xf numFmtId="0" fontId="0" fillId="2" borderId="13" xfId="0" applyFill="1" applyBorder="1"/>
    <xf numFmtId="0" fontId="0" fillId="2" borderId="17" xfId="0" applyFill="1" applyBorder="1"/>
    <xf numFmtId="0" fontId="0" fillId="2" borderId="4" xfId="0" applyFill="1" applyBorder="1"/>
    <xf numFmtId="0" fontId="7" fillId="12" borderId="49" xfId="0" applyFont="1" applyFill="1" applyBorder="1" applyAlignment="1"/>
    <xf numFmtId="0" fontId="0" fillId="2" borderId="22" xfId="0" applyFill="1" applyBorder="1"/>
    <xf numFmtId="0" fontId="0" fillId="2" borderId="23" xfId="0" applyFill="1" applyBorder="1"/>
    <xf numFmtId="0" fontId="0" fillId="2" borderId="24" xfId="0" applyFill="1" applyBorder="1"/>
    <xf numFmtId="0" fontId="0" fillId="2" borderId="5" xfId="0" applyFill="1" applyBorder="1"/>
    <xf numFmtId="0" fontId="0" fillId="2" borderId="6" xfId="0" applyFill="1" applyBorder="1"/>
    <xf numFmtId="0" fontId="0" fillId="2" borderId="31" xfId="0" applyFill="1" applyBorder="1"/>
    <xf numFmtId="0" fontId="0" fillId="2" borderId="32" xfId="0" applyFill="1" applyBorder="1"/>
    <xf numFmtId="0" fontId="0" fillId="2" borderId="33" xfId="0" applyFill="1" applyBorder="1"/>
    <xf numFmtId="0" fontId="0" fillId="2" borderId="20" xfId="0" applyFill="1" applyBorder="1"/>
    <xf numFmtId="0" fontId="0" fillId="2" borderId="2" xfId="0" applyFill="1" applyBorder="1"/>
    <xf numFmtId="0" fontId="0" fillId="2" borderId="50" xfId="0" applyFill="1" applyBorder="1"/>
    <xf numFmtId="0" fontId="7" fillId="12" borderId="30" xfId="0" applyFont="1" applyFill="1" applyBorder="1" applyAlignment="1"/>
    <xf numFmtId="0" fontId="7" fillId="12" borderId="50" xfId="0" applyFont="1" applyFill="1" applyBorder="1" applyAlignment="1"/>
    <xf numFmtId="0" fontId="0" fillId="3" borderId="30" xfId="0" applyFill="1" applyBorder="1"/>
    <xf numFmtId="0" fontId="0" fillId="3" borderId="21" xfId="0" applyFill="1" applyBorder="1"/>
    <xf numFmtId="1" fontId="5" fillId="0" borderId="0" xfId="3" applyNumberFormat="1" applyFont="1" applyAlignment="1">
      <alignment horizontal="left" vertical="center" wrapText="1"/>
    </xf>
    <xf numFmtId="1" fontId="5" fillId="0" borderId="0" xfId="3" applyNumberFormat="1" applyFont="1" applyBorder="1" applyAlignment="1">
      <alignment horizontal="left" vertical="center" wrapText="1"/>
    </xf>
    <xf numFmtId="0" fontId="0" fillId="0" borderId="0" xfId="0" applyAlignment="1">
      <alignment vertical="top" wrapText="1"/>
    </xf>
    <xf numFmtId="0" fontId="0" fillId="0" borderId="30" xfId="0" applyBorder="1" applyAlignment="1">
      <alignment vertical="top" wrapText="1"/>
    </xf>
    <xf numFmtId="0" fontId="0" fillId="0" borderId="0" xfId="0" applyBorder="1" applyAlignment="1">
      <alignment vertical="top" wrapText="1"/>
    </xf>
    <xf numFmtId="0" fontId="7" fillId="0" borderId="58" xfId="0" applyFont="1" applyBorder="1" applyAlignment="1">
      <alignment horizontal="center" vertical="top" wrapText="1"/>
    </xf>
    <xf numFmtId="0" fontId="19" fillId="0" borderId="0" xfId="0" applyFont="1" applyAlignment="1">
      <alignment vertical="top" wrapText="1"/>
    </xf>
    <xf numFmtId="0" fontId="20" fillId="0" borderId="0" xfId="0" applyFont="1" applyAlignment="1">
      <alignment vertical="top"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19" fillId="0" borderId="57" xfId="0" applyFont="1" applyBorder="1" applyAlignment="1">
      <alignment horizontal="left" vertical="top" wrapText="1"/>
    </xf>
    <xf numFmtId="0" fontId="19" fillId="0" borderId="54" xfId="0" applyFont="1" applyBorder="1" applyAlignment="1">
      <alignment horizontal="left" vertical="top" wrapText="1"/>
    </xf>
    <xf numFmtId="0" fontId="10" fillId="0" borderId="58" xfId="0" applyFont="1" applyBorder="1" applyAlignment="1">
      <alignment horizontal="left" vertical="top" wrapText="1"/>
    </xf>
    <xf numFmtId="0" fontId="19" fillId="0" borderId="55" xfId="0" applyFont="1" applyBorder="1" applyAlignment="1">
      <alignment horizontal="left" vertical="top" wrapText="1"/>
    </xf>
    <xf numFmtId="0" fontId="10" fillId="0" borderId="56" xfId="0" applyFont="1" applyBorder="1" applyAlignment="1">
      <alignment horizontal="left" vertical="top" wrapText="1"/>
    </xf>
    <xf numFmtId="0" fontId="23" fillId="0" borderId="58" xfId="0" applyFont="1" applyBorder="1" applyAlignment="1">
      <alignment horizontal="left" vertical="top" wrapText="1"/>
    </xf>
    <xf numFmtId="43" fontId="7" fillId="8" borderId="18" xfId="1" applyNumberFormat="1" applyFont="1" applyFill="1" applyBorder="1" applyAlignment="1" applyProtection="1">
      <alignment horizontal="left" vertical="center" wrapText="1"/>
    </xf>
    <xf numFmtId="0" fontId="3" fillId="2" borderId="0" xfId="3" applyFont="1" applyFill="1" applyBorder="1" applyAlignment="1" applyProtection="1"/>
    <xf numFmtId="0" fontId="3" fillId="2" borderId="0" xfId="3" applyFont="1" applyFill="1" applyBorder="1" applyProtection="1"/>
    <xf numFmtId="0" fontId="5" fillId="2" borderId="0" xfId="3" applyFont="1" applyFill="1" applyBorder="1" applyAlignment="1" applyProtection="1">
      <alignment horizontal="left" vertical="top" indent="2"/>
    </xf>
    <xf numFmtId="1" fontId="5" fillId="7" borderId="13" xfId="3" applyNumberFormat="1" applyFont="1" applyFill="1" applyBorder="1" applyAlignment="1" applyProtection="1">
      <alignment horizontal="center" vertical="center"/>
    </xf>
    <xf numFmtId="164" fontId="5" fillId="4" borderId="3" xfId="4" applyNumberFormat="1" applyFont="1" applyFill="1" applyBorder="1" applyAlignment="1" applyProtection="1">
      <alignment horizontal="center" vertical="center" wrapText="1"/>
    </xf>
    <xf numFmtId="164" fontId="5" fillId="4" borderId="2" xfId="4" applyNumberFormat="1" applyFont="1" applyFill="1" applyBorder="1" applyAlignment="1" applyProtection="1">
      <alignment horizontal="center" vertical="center" wrapText="1"/>
    </xf>
    <xf numFmtId="0" fontId="5" fillId="4" borderId="3" xfId="3" applyNumberFormat="1" applyFont="1" applyFill="1" applyBorder="1" applyAlignment="1" applyProtection="1">
      <alignment horizontal="center" vertical="center" wrapText="1"/>
    </xf>
    <xf numFmtId="1" fontId="7" fillId="7" borderId="2" xfId="3" applyNumberFormat="1" applyFont="1" applyFill="1" applyBorder="1" applyAlignment="1" applyProtection="1">
      <alignment horizontal="right" vertical="center"/>
    </xf>
    <xf numFmtId="1" fontId="7" fillId="7" borderId="7" xfId="3" applyNumberFormat="1" applyFont="1" applyFill="1" applyBorder="1" applyAlignment="1" applyProtection="1">
      <alignment vertical="center"/>
    </xf>
    <xf numFmtId="0" fontId="7" fillId="2" borderId="3" xfId="3" applyNumberFormat="1" applyFont="1" applyFill="1" applyBorder="1" applyAlignment="1" applyProtection="1">
      <alignment horizontal="left" vertical="top" wrapText="1"/>
    </xf>
    <xf numFmtId="0" fontId="8" fillId="2" borderId="3" xfId="3" applyNumberFormat="1" applyFont="1" applyFill="1" applyBorder="1" applyAlignment="1" applyProtection="1">
      <alignment horizontal="center" wrapText="1"/>
    </xf>
    <xf numFmtId="0" fontId="10" fillId="2" borderId="3" xfId="3" applyNumberFormat="1" applyFont="1" applyFill="1" applyBorder="1" applyAlignment="1" applyProtection="1">
      <alignment horizontal="left" vertical="top" wrapText="1"/>
    </xf>
    <xf numFmtId="43" fontId="3" fillId="2" borderId="0" xfId="1" applyFont="1" applyFill="1" applyBorder="1" applyProtection="1"/>
    <xf numFmtId="9" fontId="3" fillId="2" borderId="0" xfId="2" applyFont="1" applyFill="1" applyBorder="1" applyProtection="1"/>
    <xf numFmtId="0" fontId="7" fillId="8" borderId="15" xfId="3" applyNumberFormat="1" applyFont="1" applyFill="1" applyBorder="1" applyAlignment="1" applyProtection="1">
      <alignment horizontal="right" vertical="center" wrapText="1"/>
    </xf>
    <xf numFmtId="0" fontId="7" fillId="8" borderId="19" xfId="3" applyNumberFormat="1" applyFont="1" applyFill="1" applyBorder="1" applyAlignment="1" applyProtection="1">
      <alignment vertical="center" wrapText="1"/>
    </xf>
    <xf numFmtId="0" fontId="7" fillId="8" borderId="25" xfId="3" applyNumberFormat="1" applyFont="1" applyFill="1" applyBorder="1" applyAlignment="1" applyProtection="1">
      <alignment vertical="center" wrapText="1"/>
    </xf>
    <xf numFmtId="43" fontId="7" fillId="8" borderId="15" xfId="1" applyNumberFormat="1" applyFont="1" applyFill="1" applyBorder="1" applyAlignment="1" applyProtection="1">
      <alignment horizontal="left" vertical="center" wrapText="1"/>
    </xf>
    <xf numFmtId="43" fontId="7" fillId="8" borderId="14" xfId="1" applyNumberFormat="1" applyFont="1" applyFill="1" applyBorder="1" applyAlignment="1" applyProtection="1">
      <alignment horizontal="left" vertical="center" wrapText="1"/>
    </xf>
    <xf numFmtId="43" fontId="7" fillId="8" borderId="16" xfId="1" applyNumberFormat="1" applyFont="1" applyFill="1" applyBorder="1" applyAlignment="1" applyProtection="1">
      <alignment horizontal="left" vertical="center" wrapText="1"/>
    </xf>
    <xf numFmtId="9" fontId="7" fillId="8" borderId="16" xfId="2" applyNumberFormat="1" applyFont="1" applyFill="1" applyBorder="1" applyAlignment="1" applyProtection="1">
      <alignment horizontal="center" vertical="center" wrapText="1"/>
    </xf>
    <xf numFmtId="0" fontId="3" fillId="2" borderId="0" xfId="3" applyFont="1" applyFill="1" applyBorder="1" applyAlignment="1" applyProtection="1">
      <alignment wrapText="1"/>
    </xf>
    <xf numFmtId="0" fontId="3" fillId="2" borderId="0" xfId="3" applyFont="1" applyFill="1" applyBorder="1" applyAlignment="1" applyProtection="1">
      <alignment horizontal="center" wrapText="1"/>
    </xf>
    <xf numFmtId="1" fontId="5" fillId="7" borderId="17" xfId="3" applyNumberFormat="1" applyFont="1" applyFill="1" applyBorder="1" applyAlignment="1" applyProtection="1">
      <alignment horizontal="center" vertical="center"/>
    </xf>
    <xf numFmtId="43" fontId="8" fillId="2" borderId="2" xfId="1" applyNumberFormat="1" applyFont="1" applyFill="1" applyBorder="1" applyAlignment="1" applyProtection="1">
      <alignment horizontal="center" vertical="center" wrapText="1"/>
    </xf>
    <xf numFmtId="43" fontId="8" fillId="2" borderId="3" xfId="1" applyNumberFormat="1" applyFont="1" applyFill="1" applyBorder="1" applyAlignment="1" applyProtection="1">
      <alignment horizontal="center" vertical="center" wrapText="1"/>
    </xf>
    <xf numFmtId="43" fontId="8" fillId="2" borderId="3" xfId="1" applyNumberFormat="1" applyFont="1" applyFill="1" applyBorder="1" applyAlignment="1" applyProtection="1">
      <alignment vertical="center" wrapText="1"/>
    </xf>
    <xf numFmtId="43" fontId="7" fillId="0" borderId="3" xfId="3" applyNumberFormat="1" applyFont="1" applyFill="1" applyBorder="1" applyAlignment="1" applyProtection="1"/>
    <xf numFmtId="0" fontId="10" fillId="2" borderId="43" xfId="3" applyFont="1" applyFill="1" applyBorder="1" applyAlignment="1" applyProtection="1">
      <alignment wrapText="1"/>
    </xf>
    <xf numFmtId="43" fontId="8" fillId="0" borderId="3" xfId="1" applyNumberFormat="1" applyFont="1" applyFill="1" applyBorder="1" applyAlignment="1" applyProtection="1">
      <alignment horizontal="center" vertical="center" wrapText="1"/>
    </xf>
    <xf numFmtId="43" fontId="8" fillId="2" borderId="13" xfId="1" applyNumberFormat="1" applyFont="1" applyFill="1" applyBorder="1" applyAlignment="1" applyProtection="1">
      <alignment horizontal="center" vertical="center" wrapText="1"/>
    </xf>
    <xf numFmtId="43" fontId="8" fillId="2" borderId="13" xfId="1" applyNumberFormat="1" applyFont="1" applyFill="1" applyBorder="1" applyAlignment="1" applyProtection="1">
      <alignment vertical="center" wrapText="1"/>
    </xf>
    <xf numFmtId="43" fontId="7" fillId="0" borderId="13" xfId="3" applyNumberFormat="1" applyFont="1" applyFill="1" applyBorder="1" applyAlignment="1" applyProtection="1"/>
    <xf numFmtId="43" fontId="7" fillId="8" borderId="34" xfId="1" applyNumberFormat="1" applyFont="1" applyFill="1" applyBorder="1" applyAlignment="1" applyProtection="1">
      <alignment horizontal="left" vertical="center" wrapText="1"/>
    </xf>
    <xf numFmtId="43" fontId="7" fillId="8" borderId="35" xfId="1" applyNumberFormat="1" applyFont="1" applyFill="1" applyBorder="1" applyAlignment="1" applyProtection="1">
      <alignment horizontal="left" vertical="center" wrapText="1"/>
    </xf>
    <xf numFmtId="0" fontId="4" fillId="2" borderId="3" xfId="3" applyFont="1" applyFill="1" applyBorder="1" applyAlignment="1" applyProtection="1">
      <alignment vertical="top" wrapText="1"/>
    </xf>
    <xf numFmtId="0" fontId="10" fillId="2" borderId="43" xfId="3" applyFont="1" applyFill="1" applyBorder="1" applyProtection="1"/>
    <xf numFmtId="0" fontId="2" fillId="2" borderId="3" xfId="3" applyFont="1" applyFill="1" applyBorder="1" applyAlignment="1" applyProtection="1">
      <alignment wrapText="1"/>
    </xf>
    <xf numFmtId="43" fontId="7" fillId="8" borderId="51" xfId="1" applyNumberFormat="1" applyFont="1" applyFill="1" applyBorder="1" applyAlignment="1" applyProtection="1">
      <alignment horizontal="left" vertical="center" wrapText="1"/>
    </xf>
    <xf numFmtId="164" fontId="5" fillId="4" borderId="18" xfId="4" applyNumberFormat="1" applyFont="1" applyFill="1" applyBorder="1" applyAlignment="1" applyProtection="1">
      <alignment horizontal="right" vertical="center" wrapText="1" indent="1"/>
    </xf>
    <xf numFmtId="9" fontId="7" fillId="5" borderId="16" xfId="2" applyNumberFormat="1" applyFont="1" applyFill="1" applyBorder="1" applyAlignment="1" applyProtection="1">
      <alignment horizontal="center" vertical="center" wrapText="1"/>
    </xf>
    <xf numFmtId="0" fontId="10" fillId="0" borderId="22" xfId="3" applyFont="1" applyBorder="1" applyAlignment="1" applyProtection="1">
      <alignment vertical="center" wrapText="1"/>
    </xf>
    <xf numFmtId="0" fontId="3" fillId="2" borderId="0" xfId="3" applyNumberFormat="1" applyFont="1" applyFill="1" applyBorder="1" applyAlignment="1" applyProtection="1">
      <alignment wrapText="1"/>
    </xf>
    <xf numFmtId="43" fontId="3" fillId="2" borderId="0" xfId="3" applyNumberFormat="1" applyFont="1" applyFill="1" applyBorder="1" applyAlignment="1" applyProtection="1">
      <alignment wrapText="1"/>
    </xf>
    <xf numFmtId="164" fontId="3" fillId="2" borderId="0" xfId="3" applyNumberFormat="1" applyFont="1" applyFill="1" applyBorder="1" applyAlignment="1" applyProtection="1">
      <alignment wrapText="1"/>
    </xf>
    <xf numFmtId="164" fontId="3" fillId="2" borderId="0" xfId="4" applyFont="1" applyFill="1" applyBorder="1" applyAlignment="1" applyProtection="1">
      <alignment horizontal="center" wrapText="1"/>
    </xf>
    <xf numFmtId="0" fontId="12" fillId="2" borderId="0" xfId="3" applyFont="1" applyFill="1" applyBorder="1" applyAlignment="1" applyProtection="1">
      <alignment wrapText="1"/>
    </xf>
    <xf numFmtId="164" fontId="3" fillId="2" borderId="0" xfId="4" applyFont="1" applyFill="1" applyBorder="1" applyAlignment="1" applyProtection="1">
      <alignment wrapText="1"/>
    </xf>
    <xf numFmtId="0" fontId="3" fillId="2" borderId="0" xfId="3" applyFont="1" applyFill="1" applyBorder="1" applyAlignment="1" applyProtection="1">
      <alignment horizontal="left" wrapText="1"/>
    </xf>
    <xf numFmtId="164" fontId="12" fillId="2" borderId="0" xfId="3" applyNumberFormat="1" applyFont="1" applyFill="1" applyBorder="1" applyAlignment="1" applyProtection="1">
      <alignment wrapText="1"/>
    </xf>
    <xf numFmtId="0" fontId="12" fillId="2" borderId="0" xfId="3" applyFont="1" applyFill="1" applyBorder="1" applyAlignment="1" applyProtection="1">
      <alignment horizontal="center" wrapText="1"/>
    </xf>
    <xf numFmtId="0" fontId="13" fillId="0" borderId="0" xfId="0" applyFont="1" applyProtection="1"/>
    <xf numFmtId="0" fontId="5" fillId="0" borderId="2" xfId="0" applyFont="1" applyBorder="1" applyAlignment="1">
      <alignment horizontal="left" vertical="center" wrapText="1"/>
    </xf>
    <xf numFmtId="0" fontId="7" fillId="2" borderId="3" xfId="3" applyNumberFormat="1" applyFont="1" applyFill="1" applyBorder="1" applyAlignment="1" applyProtection="1">
      <alignment horizontal="left" vertical="center" wrapText="1"/>
    </xf>
    <xf numFmtId="0" fontId="8" fillId="2" borderId="3" xfId="3" applyNumberFormat="1" applyFont="1" applyFill="1" applyBorder="1" applyAlignment="1" applyProtection="1">
      <alignment horizontal="center" vertical="center" wrapText="1"/>
    </xf>
    <xf numFmtId="0" fontId="10" fillId="0" borderId="59" xfId="0" applyFont="1" applyBorder="1" applyAlignment="1">
      <alignment horizontal="left" vertical="top" wrapText="1"/>
    </xf>
    <xf numFmtId="0" fontId="19" fillId="0" borderId="43" xfId="0" applyFont="1" applyBorder="1" applyAlignment="1">
      <alignment horizontal="left" vertical="top" wrapText="1"/>
    </xf>
    <xf numFmtId="0" fontId="10" fillId="0" borderId="43" xfId="0" applyFont="1" applyBorder="1" applyAlignment="1">
      <alignment horizontal="left" vertical="top" wrapText="1"/>
    </xf>
    <xf numFmtId="0" fontId="26" fillId="15" borderId="3" xfId="0" applyFont="1" applyFill="1" applyBorder="1" applyAlignment="1">
      <alignment horizontal="center" vertical="top" wrapText="1"/>
    </xf>
    <xf numFmtId="0" fontId="26" fillId="3" borderId="3" xfId="0" applyFont="1" applyFill="1" applyBorder="1" applyAlignment="1">
      <alignment horizontal="center" vertical="top" wrapText="1"/>
    </xf>
    <xf numFmtId="0" fontId="8" fillId="0" borderId="10" xfId="0" applyFont="1" applyBorder="1" applyAlignment="1">
      <alignment vertical="top" wrapText="1"/>
    </xf>
    <xf numFmtId="0" fontId="8" fillId="0" borderId="61" xfId="0" applyFont="1" applyBorder="1" applyAlignment="1">
      <alignment vertical="top" wrapText="1"/>
    </xf>
    <xf numFmtId="0" fontId="8" fillId="0" borderId="62" xfId="0" applyFont="1" applyBorder="1" applyAlignment="1">
      <alignment vertical="top" wrapText="1"/>
    </xf>
    <xf numFmtId="0" fontId="8" fillId="0" borderId="41" xfId="0" applyFont="1" applyBorder="1" applyAlignment="1">
      <alignment vertical="top" wrapText="1"/>
    </xf>
    <xf numFmtId="0" fontId="8" fillId="0" borderId="21" xfId="0" applyFont="1" applyBorder="1" applyAlignment="1">
      <alignment vertical="top" wrapText="1"/>
    </xf>
    <xf numFmtId="0" fontId="26" fillId="15" borderId="4" xfId="0" applyFont="1" applyFill="1" applyBorder="1" applyAlignment="1">
      <alignment horizontal="center" vertical="center" wrapText="1"/>
    </xf>
    <xf numFmtId="0" fontId="26" fillId="15" borderId="3"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10" fillId="2" borderId="43" xfId="3" applyFont="1" applyFill="1" applyBorder="1" applyAlignment="1" applyProtection="1">
      <alignment horizontal="left" vertical="top"/>
    </xf>
    <xf numFmtId="0" fontId="5" fillId="5" borderId="3" xfId="3" applyNumberFormat="1" applyFont="1" applyFill="1" applyBorder="1" applyAlignment="1" applyProtection="1">
      <alignment horizontal="center" vertical="center" wrapText="1"/>
    </xf>
    <xf numFmtId="43" fontId="11" fillId="0" borderId="3" xfId="1" applyNumberFormat="1" applyFont="1" applyFill="1" applyBorder="1" applyAlignment="1" applyProtection="1">
      <alignment vertical="center" wrapText="1"/>
    </xf>
    <xf numFmtId="9" fontId="10" fillId="0" borderId="3" xfId="2" applyNumberFormat="1" applyFont="1" applyFill="1" applyBorder="1" applyAlignment="1" applyProtection="1">
      <alignment horizontal="center"/>
    </xf>
    <xf numFmtId="1" fontId="7" fillId="7" borderId="4" xfId="3" applyNumberFormat="1" applyFont="1" applyFill="1" applyBorder="1" applyAlignment="1" applyProtection="1">
      <alignment vertical="center"/>
    </xf>
    <xf numFmtId="164" fontId="5" fillId="4" borderId="17" xfId="4" applyNumberFormat="1" applyFont="1" applyFill="1" applyBorder="1" applyAlignment="1" applyProtection="1">
      <alignment horizontal="center" vertical="center" wrapText="1"/>
    </xf>
    <xf numFmtId="0" fontId="5" fillId="5" borderId="17" xfId="3" applyNumberFormat="1" applyFont="1" applyFill="1" applyBorder="1" applyAlignment="1" applyProtection="1">
      <alignment horizontal="center" vertical="center" wrapText="1"/>
    </xf>
    <xf numFmtId="0" fontId="5" fillId="4" borderId="17" xfId="3" applyNumberFormat="1" applyFont="1" applyFill="1" applyBorder="1" applyAlignment="1" applyProtection="1">
      <alignment horizontal="center" vertical="center" wrapText="1"/>
    </xf>
    <xf numFmtId="43" fontId="8" fillId="0" borderId="3" xfId="1" applyNumberFormat="1" applyFont="1" applyFill="1" applyBorder="1" applyAlignment="1" applyProtection="1">
      <alignment vertical="center" wrapText="1"/>
    </xf>
    <xf numFmtId="9" fontId="10" fillId="0" borderId="3" xfId="2" applyNumberFormat="1" applyFont="1" applyFill="1" applyBorder="1" applyAlignment="1" applyProtection="1">
      <alignment horizontal="center" vertical="center"/>
    </xf>
    <xf numFmtId="0" fontId="8" fillId="2" borderId="3" xfId="3" applyNumberFormat="1" applyFont="1" applyFill="1" applyBorder="1" applyAlignment="1" applyProtection="1">
      <alignment horizontal="center" vertical="top" wrapText="1"/>
    </xf>
    <xf numFmtId="0" fontId="8" fillId="2" borderId="3" xfId="3" applyNumberFormat="1" applyFont="1" applyFill="1" applyBorder="1" applyAlignment="1" applyProtection="1">
      <alignment horizontal="left" vertical="top" wrapText="1"/>
    </xf>
    <xf numFmtId="43" fontId="8" fillId="2" borderId="3" xfId="1" applyNumberFormat="1" applyFont="1" applyFill="1" applyBorder="1" applyAlignment="1" applyProtection="1">
      <alignment horizontal="center" vertical="top" wrapText="1"/>
    </xf>
    <xf numFmtId="164" fontId="0" fillId="2" borderId="3" xfId="4" applyFont="1" applyFill="1" applyBorder="1" applyAlignment="1" applyProtection="1">
      <alignment vertical="top" wrapText="1"/>
    </xf>
    <xf numFmtId="0" fontId="8" fillId="2" borderId="3" xfId="3" applyNumberFormat="1" applyFont="1" applyFill="1" applyBorder="1" applyAlignment="1" applyProtection="1">
      <alignment horizontal="left" vertical="center" wrapText="1"/>
    </xf>
    <xf numFmtId="0" fontId="8" fillId="2" borderId="3" xfId="1" applyNumberFormat="1" applyFont="1" applyFill="1" applyBorder="1" applyAlignment="1" applyProtection="1">
      <alignment horizontal="left" vertical="center" wrapText="1"/>
    </xf>
    <xf numFmtId="0" fontId="10" fillId="2" borderId="13" xfId="3" applyNumberFormat="1" applyFont="1" applyFill="1" applyBorder="1" applyAlignment="1" applyProtection="1">
      <alignment horizontal="left" vertical="top" wrapText="1"/>
    </xf>
    <xf numFmtId="0" fontId="7" fillId="2" borderId="13" xfId="3" applyNumberFormat="1" applyFont="1" applyFill="1" applyBorder="1" applyAlignment="1" applyProtection="1">
      <alignment horizontal="left" vertical="top" wrapText="1"/>
    </xf>
    <xf numFmtId="0" fontId="8" fillId="2" borderId="13" xfId="3" applyNumberFormat="1" applyFont="1" applyFill="1" applyBorder="1" applyAlignment="1" applyProtection="1">
      <alignment horizontal="center" wrapText="1"/>
    </xf>
    <xf numFmtId="43" fontId="8" fillId="0" borderId="13" xfId="1" applyNumberFormat="1" applyFont="1" applyFill="1" applyBorder="1" applyAlignment="1" applyProtection="1">
      <alignment horizontal="center" vertical="center" wrapText="1"/>
    </xf>
    <xf numFmtId="43" fontId="11" fillId="0" borderId="13" xfId="1" applyNumberFormat="1" applyFont="1" applyFill="1" applyBorder="1" applyAlignment="1" applyProtection="1">
      <alignment vertical="center" wrapText="1"/>
    </xf>
    <xf numFmtId="9" fontId="10" fillId="0" borderId="13" xfId="2" applyNumberFormat="1" applyFont="1" applyFill="1" applyBorder="1" applyAlignment="1" applyProtection="1">
      <alignment horizontal="center"/>
    </xf>
    <xf numFmtId="0" fontId="8" fillId="2" borderId="13" xfId="3" applyNumberFormat="1" applyFont="1" applyFill="1" applyBorder="1" applyAlignment="1" applyProtection="1">
      <alignment horizontal="center" vertical="top" wrapText="1"/>
    </xf>
    <xf numFmtId="164" fontId="0" fillId="2" borderId="13" xfId="4" applyFont="1" applyFill="1" applyBorder="1" applyAlignment="1" applyProtection="1">
      <alignment vertical="top" wrapText="1"/>
    </xf>
    <xf numFmtId="0" fontId="8" fillId="2" borderId="13" xfId="3" applyNumberFormat="1" applyFont="1" applyFill="1" applyBorder="1" applyAlignment="1" applyProtection="1">
      <alignment horizontal="left" vertical="top" wrapText="1"/>
    </xf>
    <xf numFmtId="43" fontId="8" fillId="2" borderId="11" xfId="1" applyNumberFormat="1" applyFont="1" applyFill="1" applyBorder="1" applyAlignment="1" applyProtection="1">
      <alignment horizontal="center" vertical="center" wrapText="1"/>
    </xf>
    <xf numFmtId="0" fontId="2" fillId="2" borderId="13" xfId="3" applyFont="1" applyFill="1" applyBorder="1" applyAlignment="1" applyProtection="1">
      <alignment wrapText="1"/>
    </xf>
    <xf numFmtId="0" fontId="7" fillId="2" borderId="13" xfId="3" applyNumberFormat="1" applyFont="1" applyFill="1" applyBorder="1" applyAlignment="1" applyProtection="1">
      <alignment horizontal="left" vertical="center" wrapText="1"/>
    </xf>
    <xf numFmtId="0" fontId="8" fillId="2" borderId="13" xfId="3" applyNumberFormat="1" applyFont="1" applyFill="1" applyBorder="1" applyAlignment="1" applyProtection="1">
      <alignment horizontal="center" vertical="center" wrapText="1"/>
    </xf>
    <xf numFmtId="0" fontId="8" fillId="2" borderId="13" xfId="3" applyNumberFormat="1" applyFont="1" applyFill="1" applyBorder="1" applyAlignment="1" applyProtection="1">
      <alignment horizontal="left" vertical="center" wrapText="1"/>
    </xf>
    <xf numFmtId="0" fontId="8" fillId="2" borderId="13" xfId="1" applyNumberFormat="1" applyFont="1" applyFill="1" applyBorder="1" applyAlignment="1" applyProtection="1">
      <alignment horizontal="left" vertical="center" wrapText="1"/>
    </xf>
    <xf numFmtId="43" fontId="8" fillId="0" borderId="13" xfId="1" applyNumberFormat="1" applyFont="1" applyFill="1" applyBorder="1" applyAlignment="1" applyProtection="1">
      <alignment vertical="center" wrapText="1"/>
    </xf>
    <xf numFmtId="9" fontId="10" fillId="0" borderId="13" xfId="2" applyNumberFormat="1" applyFont="1" applyFill="1" applyBorder="1" applyAlignment="1" applyProtection="1">
      <alignment horizontal="center" vertical="center"/>
    </xf>
    <xf numFmtId="0" fontId="7" fillId="0" borderId="30" xfId="0" applyFont="1" applyBorder="1" applyAlignment="1">
      <alignment horizontal="left" vertical="top" wrapText="1"/>
    </xf>
    <xf numFmtId="0" fontId="4" fillId="14" borderId="15" xfId="0" applyFont="1" applyFill="1" applyBorder="1" applyAlignment="1">
      <alignment horizontal="center"/>
    </xf>
    <xf numFmtId="0" fontId="4" fillId="14" borderId="19" xfId="0" applyFont="1" applyFill="1" applyBorder="1" applyAlignment="1">
      <alignment horizontal="center"/>
    </xf>
    <xf numFmtId="0" fontId="4" fillId="14" borderId="25" xfId="0" applyFont="1" applyFill="1" applyBorder="1" applyAlignment="1">
      <alignment horizontal="center"/>
    </xf>
    <xf numFmtId="0" fontId="10" fillId="0" borderId="0" xfId="0" applyFont="1" applyFill="1" applyAlignment="1">
      <alignment vertical="top" wrapText="1"/>
    </xf>
    <xf numFmtId="0" fontId="0" fillId="10" borderId="31" xfId="0" applyFill="1" applyBorder="1" applyAlignment="1" applyProtection="1">
      <alignment horizontal="left" vertical="top" wrapText="1"/>
      <protection locked="0"/>
    </xf>
    <xf numFmtId="0" fontId="0" fillId="10" borderId="32" xfId="0" applyFill="1" applyBorder="1" applyAlignment="1" applyProtection="1">
      <alignment horizontal="left" vertical="top" wrapText="1"/>
      <protection locked="0"/>
    </xf>
    <xf numFmtId="0" fontId="0" fillId="10" borderId="33" xfId="0" applyFill="1" applyBorder="1" applyAlignment="1" applyProtection="1">
      <alignment horizontal="left" vertical="top" wrapText="1"/>
      <protection locked="0"/>
    </xf>
    <xf numFmtId="0" fontId="0" fillId="10" borderId="5" xfId="0" applyFill="1" applyBorder="1" applyAlignment="1" applyProtection="1">
      <alignment horizontal="left" vertical="top" wrapText="1"/>
      <protection locked="0"/>
    </xf>
    <xf numFmtId="0" fontId="0" fillId="10" borderId="3" xfId="0" applyFill="1" applyBorder="1" applyAlignment="1" applyProtection="1">
      <alignment horizontal="left" vertical="top" wrapText="1"/>
      <protection locked="0"/>
    </xf>
    <xf numFmtId="0" fontId="0" fillId="10" borderId="6" xfId="0" applyFill="1" applyBorder="1" applyAlignment="1" applyProtection="1">
      <alignment horizontal="left" vertical="top" wrapText="1"/>
      <protection locked="0"/>
    </xf>
    <xf numFmtId="0" fontId="0" fillId="10" borderId="22" xfId="0" applyFill="1" applyBorder="1" applyAlignment="1" applyProtection="1">
      <alignment horizontal="left" vertical="top" wrapText="1"/>
      <protection locked="0"/>
    </xf>
    <xf numFmtId="0" fontId="0" fillId="10" borderId="23" xfId="0" applyFill="1" applyBorder="1" applyAlignment="1" applyProtection="1">
      <alignment horizontal="left" vertical="top" wrapText="1"/>
      <protection locked="0"/>
    </xf>
    <xf numFmtId="0" fontId="0" fillId="10" borderId="24" xfId="0" applyFill="1" applyBorder="1" applyAlignment="1" applyProtection="1">
      <alignment horizontal="left" vertical="top" wrapText="1"/>
      <protection locked="0"/>
    </xf>
    <xf numFmtId="0" fontId="4" fillId="6" borderId="15" xfId="0" applyFont="1" applyFill="1" applyBorder="1" applyAlignment="1"/>
    <xf numFmtId="0" fontId="4" fillId="6" borderId="19" xfId="0" applyFont="1" applyFill="1" applyBorder="1" applyAlignment="1"/>
    <xf numFmtId="0" fontId="4" fillId="6" borderId="25" xfId="0" applyFont="1" applyFill="1" applyBorder="1" applyAlignment="1"/>
    <xf numFmtId="0" fontId="4" fillId="6" borderId="22" xfId="0" applyFont="1" applyFill="1" applyBorder="1" applyAlignment="1"/>
    <xf numFmtId="0" fontId="4" fillId="6" borderId="29" xfId="0" applyFont="1" applyFill="1" applyBorder="1" applyAlignment="1"/>
    <xf numFmtId="0" fontId="5" fillId="6" borderId="15"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5" xfId="0" applyFont="1" applyFill="1" applyBorder="1" applyAlignment="1">
      <alignment horizontal="center" vertical="center"/>
    </xf>
    <xf numFmtId="0" fontId="4" fillId="6" borderId="29" xfId="0" applyFont="1" applyFill="1" applyBorder="1" applyAlignment="1">
      <alignment horizontal="center"/>
    </xf>
    <xf numFmtId="0" fontId="4" fillId="6" borderId="1" xfId="0" applyFont="1" applyFill="1" applyBorder="1" applyAlignment="1">
      <alignment horizontal="center"/>
    </xf>
    <xf numFmtId="0" fontId="4" fillId="6" borderId="34" xfId="0" applyFont="1" applyFill="1" applyBorder="1" applyAlignment="1"/>
    <xf numFmtId="0" fontId="4" fillId="6" borderId="35" xfId="0" applyFont="1" applyFill="1" applyBorder="1" applyAlignment="1"/>
    <xf numFmtId="0" fontId="4" fillId="6" borderId="5" xfId="0" applyFont="1" applyFill="1" applyBorder="1" applyAlignment="1"/>
    <xf numFmtId="0" fontId="4" fillId="6" borderId="2" xfId="0" applyFont="1" applyFill="1" applyBorder="1" applyAlignment="1"/>
    <xf numFmtId="0" fontId="4" fillId="6" borderId="5" xfId="0" applyFont="1" applyFill="1" applyBorder="1" applyAlignment="1">
      <alignment vertical="center"/>
    </xf>
    <xf numFmtId="0" fontId="4" fillId="6" borderId="2" xfId="0" applyFont="1" applyFill="1" applyBorder="1" applyAlignment="1">
      <alignment vertical="center"/>
    </xf>
    <xf numFmtId="0" fontId="4" fillId="6" borderId="31" xfId="0" applyFont="1" applyFill="1" applyBorder="1" applyAlignment="1">
      <alignment wrapText="1"/>
    </xf>
    <xf numFmtId="0" fontId="4" fillId="6" borderId="39" xfId="0" applyFont="1" applyFill="1" applyBorder="1" applyAlignment="1">
      <alignment wrapText="1"/>
    </xf>
    <xf numFmtId="0" fontId="4" fillId="6" borderId="28" xfId="0" applyFont="1" applyFill="1" applyBorder="1" applyAlignment="1">
      <alignment horizontal="center"/>
    </xf>
    <xf numFmtId="0" fontId="4" fillId="6" borderId="15" xfId="0" applyFont="1" applyFill="1" applyBorder="1" applyAlignment="1">
      <alignment horizontal="center"/>
    </xf>
    <xf numFmtId="0" fontId="4" fillId="6" borderId="19" xfId="0" applyFont="1" applyFill="1" applyBorder="1" applyAlignment="1">
      <alignment horizontal="center"/>
    </xf>
    <xf numFmtId="1" fontId="5" fillId="0" borderId="0" xfId="3" applyNumberFormat="1" applyFont="1" applyAlignment="1">
      <alignment horizontal="left" vertical="center" wrapText="1"/>
    </xf>
    <xf numFmtId="1" fontId="5" fillId="0" borderId="41" xfId="3" applyNumberFormat="1" applyFont="1" applyBorder="1" applyAlignment="1">
      <alignment horizontal="left" vertical="center" wrapText="1"/>
    </xf>
    <xf numFmtId="166" fontId="18" fillId="11" borderId="2" xfId="0" applyNumberFormat="1" applyFont="1" applyFill="1" applyBorder="1" applyAlignment="1" applyProtection="1">
      <alignment horizontal="center" vertical="center"/>
    </xf>
    <xf numFmtId="166" fontId="18" fillId="11" borderId="7" xfId="0" applyNumberFormat="1" applyFont="1" applyFill="1" applyBorder="1" applyAlignment="1" applyProtection="1">
      <alignment horizontal="center" vertical="center"/>
    </xf>
    <xf numFmtId="166" fontId="18" fillId="11" borderId="4" xfId="0" applyNumberFormat="1" applyFont="1" applyFill="1" applyBorder="1" applyAlignment="1" applyProtection="1">
      <alignment horizontal="center" vertical="center"/>
    </xf>
    <xf numFmtId="0" fontId="4" fillId="6" borderId="26" xfId="0" applyFont="1" applyFill="1" applyBorder="1" applyAlignment="1">
      <alignment horizontal="left" vertical="center" wrapText="1" indent="14"/>
    </xf>
    <xf numFmtId="0" fontId="4" fillId="6" borderId="27" xfId="0" applyFont="1" applyFill="1" applyBorder="1" applyAlignment="1">
      <alignment horizontal="left" vertical="center" wrapText="1" indent="14"/>
    </xf>
    <xf numFmtId="0" fontId="4" fillId="6" borderId="36" xfId="0" applyFont="1" applyFill="1" applyBorder="1" applyAlignment="1">
      <alignment horizontal="left" vertical="center" wrapText="1" indent="14"/>
    </xf>
    <xf numFmtId="0" fontId="4" fillId="6" borderId="37" xfId="0" applyFont="1" applyFill="1" applyBorder="1" applyAlignment="1">
      <alignment horizontal="left" vertical="center" wrapText="1" indent="14"/>
    </xf>
    <xf numFmtId="0" fontId="4" fillId="6" borderId="30" xfId="0" applyFont="1" applyFill="1" applyBorder="1" applyAlignment="1">
      <alignment horizontal="left" vertical="center" wrapText="1" indent="14"/>
    </xf>
    <xf numFmtId="0" fontId="4" fillId="6" borderId="21" xfId="0" applyFont="1" applyFill="1" applyBorder="1" applyAlignment="1">
      <alignment horizontal="left" vertical="center" wrapText="1" indent="14"/>
    </xf>
    <xf numFmtId="0" fontId="4" fillId="6" borderId="8" xfId="0" applyFont="1" applyFill="1" applyBorder="1" applyAlignment="1">
      <alignment horizontal="left" indent="19"/>
    </xf>
    <xf numFmtId="0" fontId="4" fillId="6" borderId="7" xfId="0" applyFont="1" applyFill="1" applyBorder="1" applyAlignment="1">
      <alignment horizontal="left" indent="19"/>
    </xf>
    <xf numFmtId="0" fontId="4" fillId="6" borderId="40" xfId="0" applyFont="1" applyFill="1" applyBorder="1" applyAlignment="1">
      <alignment horizontal="left" indent="19"/>
    </xf>
    <xf numFmtId="0" fontId="4" fillId="6" borderId="42" xfId="0" applyFont="1" applyFill="1" applyBorder="1" applyAlignment="1">
      <alignment horizontal="left" indent="19"/>
    </xf>
    <xf numFmtId="166" fontId="1" fillId="11" borderId="2" xfId="0" applyNumberFormat="1" applyFont="1" applyFill="1" applyBorder="1" applyAlignment="1" applyProtection="1">
      <alignment horizontal="center" vertical="center"/>
    </xf>
    <xf numFmtId="166" fontId="1" fillId="11" borderId="7" xfId="0" applyNumberFormat="1" applyFont="1" applyFill="1" applyBorder="1" applyAlignment="1" applyProtection="1">
      <alignment horizontal="center" vertical="center"/>
    </xf>
    <xf numFmtId="166" fontId="1" fillId="11" borderId="4" xfId="0" applyNumberFormat="1" applyFont="1" applyFill="1" applyBorder="1" applyAlignment="1" applyProtection="1">
      <alignment horizontal="center" vertical="center"/>
    </xf>
    <xf numFmtId="0" fontId="25" fillId="10" borderId="2" xfId="0" applyFont="1" applyFill="1" applyBorder="1" applyAlignment="1" applyProtection="1">
      <alignment horizontal="left" vertical="top" wrapText="1"/>
      <protection locked="0"/>
    </xf>
    <xf numFmtId="0" fontId="25" fillId="10" borderId="7" xfId="0" applyFont="1" applyFill="1" applyBorder="1" applyAlignment="1" applyProtection="1">
      <alignment horizontal="left" vertical="top"/>
      <protection locked="0"/>
    </xf>
    <xf numFmtId="0" fontId="25" fillId="10" borderId="4" xfId="0" applyFont="1" applyFill="1" applyBorder="1" applyAlignment="1" applyProtection="1">
      <alignment horizontal="left" vertical="top"/>
      <protection locked="0"/>
    </xf>
    <xf numFmtId="0" fontId="25" fillId="10" borderId="7" xfId="0" applyFont="1" applyFill="1" applyBorder="1" applyAlignment="1" applyProtection="1">
      <alignment horizontal="left" vertical="top" wrapText="1"/>
      <protection locked="0"/>
    </xf>
    <xf numFmtId="0" fontId="25" fillId="10" borderId="4" xfId="0" applyFont="1" applyFill="1" applyBorder="1" applyAlignment="1" applyProtection="1">
      <alignment horizontal="left" vertical="top" wrapText="1"/>
      <protection locked="0"/>
    </xf>
    <xf numFmtId="0" fontId="22" fillId="10" borderId="2" xfId="0" applyFont="1" applyFill="1" applyBorder="1" applyAlignment="1" applyProtection="1">
      <alignment horizontal="left" vertical="top" wrapText="1"/>
      <protection locked="0"/>
    </xf>
    <xf numFmtId="0" fontId="22" fillId="10" borderId="7" xfId="0" applyFont="1" applyFill="1" applyBorder="1" applyAlignment="1" applyProtection="1">
      <alignment horizontal="left" vertical="top" wrapText="1"/>
      <protection locked="0"/>
    </xf>
    <xf numFmtId="0" fontId="22" fillId="10" borderId="4" xfId="0" applyFont="1" applyFill="1" applyBorder="1" applyAlignment="1" applyProtection="1">
      <alignment horizontal="left" vertical="top" wrapText="1"/>
      <protection locked="0"/>
    </xf>
    <xf numFmtId="0" fontId="5" fillId="0" borderId="0" xfId="0" applyFont="1" applyFill="1" applyBorder="1" applyAlignment="1">
      <alignment horizontal="center" vertical="center" wrapText="1"/>
    </xf>
    <xf numFmtId="1" fontId="5" fillId="0" borderId="0" xfId="3" applyNumberFormat="1" applyFont="1" applyBorder="1" applyAlignment="1">
      <alignment horizontal="left" vertical="center" wrapText="1"/>
    </xf>
    <xf numFmtId="166" fontId="1" fillId="4" borderId="2" xfId="0" applyNumberFormat="1" applyFont="1" applyFill="1" applyBorder="1" applyAlignment="1" applyProtection="1">
      <alignment horizontal="center" vertical="center"/>
    </xf>
    <xf numFmtId="166" fontId="1" fillId="4" borderId="7" xfId="0" applyNumberFormat="1" applyFont="1" applyFill="1" applyBorder="1" applyAlignment="1" applyProtection="1">
      <alignment horizontal="center" vertical="center"/>
    </xf>
    <xf numFmtId="166" fontId="1" fillId="4" borderId="4" xfId="0" applyNumberFormat="1" applyFont="1" applyFill="1" applyBorder="1" applyAlignment="1" applyProtection="1">
      <alignment horizontal="center" vertical="center"/>
    </xf>
    <xf numFmtId="1" fontId="5" fillId="0" borderId="9" xfId="3" applyNumberFormat="1" applyFont="1" applyBorder="1" applyAlignment="1">
      <alignment horizontal="left" vertical="center" wrapText="1"/>
    </xf>
    <xf numFmtId="167" fontId="11" fillId="13" borderId="13" xfId="0" applyNumberFormat="1" applyFont="1" applyFill="1" applyBorder="1" applyAlignment="1">
      <alignment horizontal="center" vertical="center" textRotation="90"/>
    </xf>
    <xf numFmtId="167" fontId="11" fillId="13" borderId="17" xfId="0" applyNumberFormat="1" applyFont="1" applyFill="1" applyBorder="1" applyAlignment="1">
      <alignment horizontal="center" vertical="center" textRotation="90"/>
    </xf>
    <xf numFmtId="0" fontId="7" fillId="6" borderId="13" xfId="0" applyFont="1" applyFill="1" applyBorder="1" applyAlignment="1">
      <alignment horizontal="right" vertical="center" indent="4"/>
    </xf>
    <xf numFmtId="0" fontId="7" fillId="6" borderId="17" xfId="0" applyFont="1" applyFill="1" applyBorder="1" applyAlignment="1">
      <alignment horizontal="right" vertical="center" indent="4"/>
    </xf>
    <xf numFmtId="0" fontId="1" fillId="3" borderId="2" xfId="0" applyFont="1" applyFill="1" applyBorder="1" applyAlignment="1">
      <alignment horizontal="center"/>
    </xf>
    <xf numFmtId="0" fontId="1" fillId="3" borderId="7" xfId="0" applyFont="1" applyFill="1" applyBorder="1" applyAlignment="1">
      <alignment horizontal="center"/>
    </xf>
    <xf numFmtId="0" fontId="1" fillId="3" borderId="4" xfId="0" applyFont="1" applyFill="1" applyBorder="1" applyAlignment="1">
      <alignment horizontal="center"/>
    </xf>
    <xf numFmtId="0" fontId="4" fillId="3" borderId="15" xfId="3" applyFont="1" applyFill="1" applyBorder="1" applyAlignment="1" applyProtection="1">
      <alignment horizontal="center" vertical="center" wrapText="1"/>
    </xf>
    <xf numFmtId="0" fontId="4" fillId="3" borderId="19" xfId="3" applyFont="1" applyFill="1" applyBorder="1" applyAlignment="1" applyProtection="1">
      <alignment horizontal="center" vertical="center" wrapText="1"/>
    </xf>
    <xf numFmtId="0" fontId="4" fillId="3" borderId="25" xfId="3" applyFont="1" applyFill="1" applyBorder="1" applyAlignment="1" applyProtection="1">
      <alignment horizontal="center" vertical="center" wrapText="1"/>
    </xf>
    <xf numFmtId="0" fontId="4" fillId="3" borderId="34" xfId="3" applyFont="1" applyFill="1" applyBorder="1" applyAlignment="1" applyProtection="1">
      <alignment horizontal="center" vertical="center" wrapText="1"/>
    </xf>
    <xf numFmtId="0" fontId="4" fillId="3" borderId="35" xfId="3" applyFont="1" applyFill="1" applyBorder="1" applyAlignment="1" applyProtection="1">
      <alignment horizontal="center" vertical="center"/>
    </xf>
    <xf numFmtId="0" fontId="4" fillId="3" borderId="16" xfId="3" applyFont="1" applyFill="1" applyBorder="1" applyAlignment="1" applyProtection="1">
      <alignment horizontal="center" vertical="center"/>
    </xf>
    <xf numFmtId="0" fontId="5" fillId="4" borderId="13" xfId="3" applyFont="1" applyFill="1" applyBorder="1" applyAlignment="1" applyProtection="1">
      <alignment horizontal="left" vertical="center" wrapText="1"/>
    </xf>
    <xf numFmtId="0" fontId="5" fillId="4" borderId="17" xfId="3" applyFont="1" applyFill="1" applyBorder="1" applyAlignment="1" applyProtection="1">
      <alignment horizontal="left" vertical="center" wrapText="1"/>
    </xf>
    <xf numFmtId="0" fontId="27" fillId="14" borderId="15" xfId="0" applyFont="1" applyFill="1" applyBorder="1" applyAlignment="1">
      <alignment horizontal="center"/>
    </xf>
    <xf numFmtId="0" fontId="27" fillId="14" borderId="19" xfId="0" applyFont="1" applyFill="1" applyBorder="1" applyAlignment="1">
      <alignment horizontal="center"/>
    </xf>
    <xf numFmtId="0" fontId="5" fillId="2" borderId="30" xfId="0" applyFont="1" applyFill="1" applyBorder="1" applyAlignment="1" applyProtection="1">
      <alignment horizontal="left" vertical="center"/>
    </xf>
    <xf numFmtId="0" fontId="5" fillId="2" borderId="62" xfId="0" applyFont="1" applyFill="1" applyBorder="1" applyAlignment="1" applyProtection="1">
      <alignment horizontal="left" vertical="center"/>
    </xf>
    <xf numFmtId="0" fontId="8" fillId="0" borderId="12" xfId="0" applyFont="1" applyBorder="1" applyAlignment="1">
      <alignment horizontal="left" vertical="top" wrapText="1"/>
    </xf>
    <xf numFmtId="0" fontId="8" fillId="0" borderId="10" xfId="0" applyFont="1" applyBorder="1" applyAlignment="1">
      <alignment horizontal="left" vertical="top" wrapText="1"/>
    </xf>
    <xf numFmtId="0" fontId="8" fillId="0" borderId="60" xfId="0" applyFont="1" applyBorder="1" applyAlignment="1">
      <alignment horizontal="left" vertical="top" wrapText="1"/>
    </xf>
    <xf numFmtId="0" fontId="8" fillId="0" borderId="45" xfId="0" applyFont="1" applyBorder="1" applyAlignment="1">
      <alignment horizontal="left" vertical="top" wrapText="1"/>
    </xf>
    <xf numFmtId="0" fontId="8" fillId="0" borderId="50" xfId="0" applyFont="1" applyBorder="1" applyAlignment="1">
      <alignment horizontal="left" vertical="top" wrapText="1"/>
    </xf>
    <xf numFmtId="0" fontId="8" fillId="0" borderId="41" xfId="0" applyFont="1" applyBorder="1" applyAlignment="1">
      <alignment horizontal="left" vertical="top" wrapText="1"/>
    </xf>
    <xf numFmtId="0" fontId="8" fillId="0" borderId="21" xfId="0" applyFont="1" applyBorder="1" applyAlignment="1">
      <alignment horizontal="left" vertical="top" wrapText="1"/>
    </xf>
    <xf numFmtId="0" fontId="8" fillId="0" borderId="41" xfId="0" applyFont="1" applyBorder="1" applyAlignment="1">
      <alignment horizontal="left" vertical="center" wrapText="1"/>
    </xf>
    <xf numFmtId="0" fontId="8" fillId="0" borderId="38" xfId="0" applyFont="1" applyBorder="1" applyAlignment="1">
      <alignment horizontal="left" vertical="center" wrapText="1"/>
    </xf>
    <xf numFmtId="0" fontId="8" fillId="0" borderId="17" xfId="0" applyFont="1" applyBorder="1" applyAlignment="1">
      <alignment horizontal="left" vertical="center" wrapText="1"/>
    </xf>
  </cellXfs>
  <cellStyles count="5">
    <cellStyle name="Comma" xfId="1" builtinId="3"/>
    <cellStyle name="Currency 2" xfId="4"/>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xdr:colOff>
      <xdr:row>0</xdr:row>
      <xdr:rowOff>0</xdr:rowOff>
    </xdr:from>
    <xdr:to>
      <xdr:col>4</xdr:col>
      <xdr:colOff>95647</xdr:colOff>
      <xdr:row>1</xdr:row>
      <xdr:rowOff>49089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043" y="0"/>
          <a:ext cx="1742592" cy="7221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xdr:colOff>
      <xdr:row>0</xdr:row>
      <xdr:rowOff>22860</xdr:rowOff>
    </xdr:from>
    <xdr:to>
      <xdr:col>1</xdr:col>
      <xdr:colOff>1470526</xdr:colOff>
      <xdr:row>3</xdr:row>
      <xdr:rowOff>89647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22860"/>
          <a:ext cx="1455286" cy="6082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31750</xdr:colOff>
      <xdr:row>0</xdr:row>
      <xdr:rowOff>31749</xdr:rowOff>
    </xdr:from>
    <xdr:to>
      <xdr:col>3</xdr:col>
      <xdr:colOff>1738312</xdr:colOff>
      <xdr:row>2</xdr:row>
      <xdr:rowOff>62630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750" y="31749"/>
          <a:ext cx="1706562" cy="7090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udgettemplateexampl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structions"/>
      <sheetName val="CCM Funding Request Form"/>
      <sheetName val="Performance Framework"/>
      <sheetName val="Detailed budget Y1"/>
      <sheetName val="Detailed budget Y2"/>
      <sheetName val="Co-Payment"/>
      <sheetName val="WorkPlan"/>
      <sheetName val="Budget-Summary"/>
      <sheetName val="Q-S Calendar"/>
      <sheetName val="Assumptions and Systems"/>
      <sheetName val="Data"/>
      <sheetName val="ReportData"/>
    </sheetNames>
    <sheetDataSet>
      <sheetData sheetId="0">
        <row r="7">
          <cell r="B7" t="str">
            <v/>
          </cell>
        </row>
        <row r="10">
          <cell r="B10"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76"/>
  <sheetViews>
    <sheetView showGridLines="0" showRowColHeaders="0" tabSelected="1" zoomScaleNormal="100" workbookViewId="0">
      <selection activeCell="G6" sqref="G6"/>
    </sheetView>
  </sheetViews>
  <sheetFormatPr defaultRowHeight="14.4" x14ac:dyDescent="0.3"/>
  <cols>
    <col min="1" max="1" width="4.44140625" style="56" customWidth="1"/>
    <col min="2" max="2" width="27.6640625" style="56" customWidth="1"/>
    <col min="3" max="3" width="70.33203125" style="56" customWidth="1"/>
    <col min="4" max="4" width="28.6640625" style="56" customWidth="1"/>
    <col min="5" max="16384" width="8.88671875" style="56"/>
  </cols>
  <sheetData>
    <row r="1" spans="1:4" ht="15" thickBot="1" x14ac:dyDescent="0.35">
      <c r="A1" s="287" t="s">
        <v>150</v>
      </c>
      <c r="B1" s="288"/>
      <c r="C1" s="288"/>
      <c r="D1" s="288"/>
    </row>
    <row r="3" spans="1:4" ht="61.2" customHeight="1" x14ac:dyDescent="0.3">
      <c r="B3" s="93" t="s">
        <v>101</v>
      </c>
      <c r="C3" s="209" t="s">
        <v>125</v>
      </c>
      <c r="D3" s="209"/>
    </row>
    <row r="4" spans="1:4" ht="35.4" customHeight="1" x14ac:dyDescent="0.3">
      <c r="B4" s="94"/>
      <c r="C4" s="209" t="s">
        <v>126</v>
      </c>
      <c r="D4" s="209"/>
    </row>
    <row r="5" spans="1:4" ht="38.4" customHeight="1" x14ac:dyDescent="0.3">
      <c r="B5" s="93" t="s">
        <v>102</v>
      </c>
      <c r="C5" s="209" t="s">
        <v>127</v>
      </c>
      <c r="D5" s="209"/>
    </row>
    <row r="6" spans="1:4" ht="28.2" customHeight="1" x14ac:dyDescent="0.3">
      <c r="B6" s="93" t="s">
        <v>103</v>
      </c>
      <c r="C6" s="209" t="s">
        <v>128</v>
      </c>
      <c r="D6" s="209"/>
    </row>
    <row r="7" spans="1:4" ht="15" thickBot="1" x14ac:dyDescent="0.35"/>
    <row r="8" spans="1:4" ht="15" thickBot="1" x14ac:dyDescent="0.35">
      <c r="A8" s="206" t="s">
        <v>96</v>
      </c>
      <c r="B8" s="207"/>
      <c r="C8" s="207"/>
      <c r="D8" s="207"/>
    </row>
    <row r="9" spans="1:4" x14ac:dyDescent="0.3">
      <c r="A9" s="89"/>
      <c r="B9" s="90"/>
      <c r="C9" s="90"/>
      <c r="D9" s="90"/>
    </row>
    <row r="10" spans="1:4" x14ac:dyDescent="0.3">
      <c r="A10" s="89"/>
      <c r="B10" s="95" t="s">
        <v>93</v>
      </c>
      <c r="C10" s="96" t="s">
        <v>94</v>
      </c>
      <c r="D10" s="96" t="s">
        <v>95</v>
      </c>
    </row>
    <row r="11" spans="1:4" ht="15" customHeight="1" x14ac:dyDescent="0.3">
      <c r="A11" s="89"/>
      <c r="B11" s="97" t="s">
        <v>97</v>
      </c>
      <c r="C11" s="99" t="s">
        <v>104</v>
      </c>
      <c r="D11" s="92"/>
    </row>
    <row r="12" spans="1:4" x14ac:dyDescent="0.3">
      <c r="A12" s="89"/>
      <c r="B12" s="97" t="s">
        <v>98</v>
      </c>
      <c r="C12" s="99" t="s">
        <v>105</v>
      </c>
      <c r="D12" s="92"/>
    </row>
    <row r="13" spans="1:4" x14ac:dyDescent="0.3">
      <c r="A13" s="89"/>
      <c r="B13" s="97" t="s">
        <v>99</v>
      </c>
      <c r="C13" s="99" t="s">
        <v>129</v>
      </c>
      <c r="D13" s="92"/>
    </row>
    <row r="14" spans="1:4" ht="25.8" customHeight="1" x14ac:dyDescent="0.3">
      <c r="A14" s="89"/>
      <c r="B14" s="98" t="s">
        <v>100</v>
      </c>
      <c r="C14" s="99" t="s">
        <v>130</v>
      </c>
      <c r="D14" s="99" t="s">
        <v>106</v>
      </c>
    </row>
    <row r="15" spans="1:4" ht="25.8" customHeight="1" x14ac:dyDescent="0.3">
      <c r="A15" s="89"/>
      <c r="B15" s="98" t="s">
        <v>33</v>
      </c>
      <c r="C15" s="99" t="s">
        <v>107</v>
      </c>
      <c r="D15" s="99" t="s">
        <v>131</v>
      </c>
    </row>
    <row r="16" spans="1:4" ht="44.4" customHeight="1" x14ac:dyDescent="0.3">
      <c r="A16" s="89"/>
      <c r="B16" s="98" t="s">
        <v>108</v>
      </c>
      <c r="C16" s="99" t="s">
        <v>133</v>
      </c>
      <c r="D16" s="102" t="s">
        <v>132</v>
      </c>
    </row>
    <row r="17" spans="1:4" ht="15" thickBot="1" x14ac:dyDescent="0.35">
      <c r="A17" s="89"/>
      <c r="B17" s="91"/>
      <c r="C17" s="91"/>
      <c r="D17" s="91"/>
    </row>
    <row r="18" spans="1:4" ht="15" thickBot="1" x14ac:dyDescent="0.35">
      <c r="A18" s="206" t="s">
        <v>136</v>
      </c>
      <c r="B18" s="207"/>
      <c r="C18" s="207"/>
      <c r="D18" s="207"/>
    </row>
    <row r="19" spans="1:4" x14ac:dyDescent="0.3">
      <c r="A19" s="89"/>
      <c r="B19" s="91"/>
      <c r="C19" s="91"/>
      <c r="D19" s="91"/>
    </row>
    <row r="20" spans="1:4" x14ac:dyDescent="0.3">
      <c r="A20" s="89"/>
      <c r="B20" s="95"/>
      <c r="C20" s="96" t="s">
        <v>94</v>
      </c>
      <c r="D20" s="96" t="s">
        <v>95</v>
      </c>
    </row>
    <row r="21" spans="1:4" ht="36" customHeight="1" x14ac:dyDescent="0.3">
      <c r="A21" s="89"/>
      <c r="B21" s="97" t="s">
        <v>134</v>
      </c>
      <c r="C21" s="99" t="s">
        <v>138</v>
      </c>
      <c r="D21" s="92"/>
    </row>
    <row r="22" spans="1:4" ht="34.799999999999997" customHeight="1" x14ac:dyDescent="0.3">
      <c r="A22" s="89"/>
      <c r="B22" s="97" t="s">
        <v>134</v>
      </c>
      <c r="C22" s="99" t="s">
        <v>137</v>
      </c>
      <c r="D22" s="92"/>
    </row>
    <row r="23" spans="1:4" x14ac:dyDescent="0.3">
      <c r="A23" s="89"/>
      <c r="B23" s="97" t="s">
        <v>181</v>
      </c>
      <c r="C23" s="99" t="s">
        <v>182</v>
      </c>
      <c r="D23" s="99"/>
    </row>
    <row r="24" spans="1:4" ht="15" thickBot="1" x14ac:dyDescent="0.35"/>
    <row r="25" spans="1:4" ht="15" thickBot="1" x14ac:dyDescent="0.35">
      <c r="A25" s="206" t="s">
        <v>135</v>
      </c>
      <c r="B25" s="207"/>
      <c r="C25" s="207"/>
      <c r="D25" s="207"/>
    </row>
    <row r="26" spans="1:4" x14ac:dyDescent="0.3">
      <c r="A26" s="89"/>
      <c r="B26" s="91"/>
      <c r="C26" s="91"/>
      <c r="D26" s="91"/>
    </row>
    <row r="27" spans="1:4" x14ac:dyDescent="0.3">
      <c r="A27" s="89"/>
      <c r="B27" s="95" t="s">
        <v>93</v>
      </c>
      <c r="C27" s="96" t="s">
        <v>94</v>
      </c>
      <c r="D27" s="96" t="s">
        <v>95</v>
      </c>
    </row>
    <row r="28" spans="1:4" ht="29.4" customHeight="1" x14ac:dyDescent="0.3">
      <c r="A28" s="89"/>
      <c r="B28" s="97" t="s">
        <v>120</v>
      </c>
      <c r="C28" s="99" t="s">
        <v>139</v>
      </c>
      <c r="D28" s="99" t="s">
        <v>121</v>
      </c>
    </row>
    <row r="29" spans="1:4" ht="30.6" x14ac:dyDescent="0.3">
      <c r="A29" s="89"/>
      <c r="B29" s="97" t="s">
        <v>109</v>
      </c>
      <c r="C29" s="99" t="s">
        <v>110</v>
      </c>
      <c r="D29" s="99" t="s">
        <v>140</v>
      </c>
    </row>
    <row r="30" spans="1:4" ht="30.6" x14ac:dyDescent="0.3">
      <c r="A30" s="89"/>
      <c r="B30" s="97" t="s">
        <v>23</v>
      </c>
      <c r="C30" s="99" t="s">
        <v>141</v>
      </c>
      <c r="D30" s="99" t="s">
        <v>122</v>
      </c>
    </row>
    <row r="31" spans="1:4" ht="30.6" x14ac:dyDescent="0.3">
      <c r="A31" s="89"/>
      <c r="B31" s="97" t="s">
        <v>2</v>
      </c>
      <c r="C31" s="99" t="s">
        <v>111</v>
      </c>
      <c r="D31" s="99" t="s">
        <v>112</v>
      </c>
    </row>
    <row r="32" spans="1:4" ht="132.6" x14ac:dyDescent="0.3">
      <c r="A32" s="89"/>
      <c r="B32" s="97" t="s">
        <v>21</v>
      </c>
      <c r="C32" s="99" t="s">
        <v>113</v>
      </c>
      <c r="D32" s="99" t="s">
        <v>142</v>
      </c>
    </row>
    <row r="33" spans="1:4" ht="20.399999999999999" x14ac:dyDescent="0.3">
      <c r="A33" s="89"/>
      <c r="B33" s="97" t="s">
        <v>114</v>
      </c>
      <c r="C33" s="99" t="s">
        <v>143</v>
      </c>
      <c r="D33" s="99" t="s">
        <v>115</v>
      </c>
    </row>
    <row r="34" spans="1:4" x14ac:dyDescent="0.3">
      <c r="A34" s="89"/>
      <c r="B34" s="97" t="s">
        <v>7</v>
      </c>
      <c r="C34" s="99" t="s">
        <v>144</v>
      </c>
      <c r="D34" s="99"/>
    </row>
    <row r="35" spans="1:4" ht="102" x14ac:dyDescent="0.3">
      <c r="A35" s="89"/>
      <c r="B35" s="97" t="s">
        <v>8</v>
      </c>
      <c r="C35" s="99" t="s">
        <v>145</v>
      </c>
      <c r="D35" s="99" t="s">
        <v>146</v>
      </c>
    </row>
    <row r="36" spans="1:4" ht="51" x14ac:dyDescent="0.3">
      <c r="A36" s="89"/>
      <c r="B36" s="97" t="s">
        <v>9</v>
      </c>
      <c r="C36" s="99" t="s">
        <v>147</v>
      </c>
      <c r="D36" s="99" t="s">
        <v>116</v>
      </c>
    </row>
    <row r="37" spans="1:4" x14ac:dyDescent="0.3">
      <c r="A37" s="89"/>
      <c r="B37" s="97" t="s">
        <v>10</v>
      </c>
      <c r="C37" s="99" t="s">
        <v>148</v>
      </c>
      <c r="D37" s="99"/>
    </row>
    <row r="38" spans="1:4" ht="61.2" x14ac:dyDescent="0.3">
      <c r="A38" s="89"/>
      <c r="B38" s="97" t="s">
        <v>149</v>
      </c>
      <c r="C38" s="99" t="s">
        <v>117</v>
      </c>
      <c r="D38" s="99" t="s">
        <v>124</v>
      </c>
    </row>
    <row r="39" spans="1:4" ht="81.599999999999994" x14ac:dyDescent="0.3">
      <c r="A39" s="89"/>
      <c r="B39" s="100" t="s">
        <v>54</v>
      </c>
      <c r="C39" s="101" t="s">
        <v>119</v>
      </c>
      <c r="D39" s="101" t="s">
        <v>118</v>
      </c>
    </row>
    <row r="40" spans="1:4" ht="15" thickBot="1" x14ac:dyDescent="0.35"/>
    <row r="41" spans="1:4" ht="15" thickBot="1" x14ac:dyDescent="0.35">
      <c r="A41" s="206" t="s">
        <v>177</v>
      </c>
      <c r="B41" s="207"/>
      <c r="C41" s="207"/>
      <c r="D41" s="208"/>
    </row>
    <row r="43" spans="1:4" x14ac:dyDescent="0.3">
      <c r="B43" s="171" t="s">
        <v>163</v>
      </c>
      <c r="C43" s="171" t="s">
        <v>164</v>
      </c>
    </row>
    <row r="44" spans="1:4" ht="30.6" x14ac:dyDescent="0.3">
      <c r="B44" s="97" t="s">
        <v>165</v>
      </c>
      <c r="C44" s="159" t="s">
        <v>162</v>
      </c>
    </row>
    <row r="45" spans="1:4" ht="20.399999999999999" x14ac:dyDescent="0.3">
      <c r="B45" s="160" t="s">
        <v>15</v>
      </c>
      <c r="C45" s="161" t="s">
        <v>166</v>
      </c>
    </row>
    <row r="46" spans="1:4" ht="20.399999999999999" x14ac:dyDescent="0.3">
      <c r="B46" s="160"/>
      <c r="C46" s="161" t="s">
        <v>167</v>
      </c>
    </row>
    <row r="47" spans="1:4" ht="30.6" x14ac:dyDescent="0.3">
      <c r="B47" s="160" t="s">
        <v>17</v>
      </c>
      <c r="C47" s="161" t="s">
        <v>168</v>
      </c>
    </row>
    <row r="48" spans="1:4" ht="20.399999999999999" x14ac:dyDescent="0.3">
      <c r="B48" s="160" t="s">
        <v>169</v>
      </c>
      <c r="C48" s="161" t="s">
        <v>170</v>
      </c>
    </row>
    <row r="49" spans="1:4" ht="30.6" x14ac:dyDescent="0.3">
      <c r="B49" s="160" t="s">
        <v>171</v>
      </c>
      <c r="C49" s="161" t="s">
        <v>172</v>
      </c>
    </row>
    <row r="50" spans="1:4" ht="15" thickBot="1" x14ac:dyDescent="0.35"/>
    <row r="51" spans="1:4" ht="15" thickBot="1" x14ac:dyDescent="0.35">
      <c r="A51" s="206" t="s">
        <v>178</v>
      </c>
      <c r="B51" s="207"/>
      <c r="C51" s="207"/>
      <c r="D51" s="208"/>
    </row>
    <row r="52" spans="1:4" x14ac:dyDescent="0.3">
      <c r="B52" s="205" t="s">
        <v>180</v>
      </c>
      <c r="C52" s="205"/>
      <c r="D52" s="205"/>
    </row>
    <row r="53" spans="1:4" x14ac:dyDescent="0.3">
      <c r="B53" s="162" t="s">
        <v>173</v>
      </c>
      <c r="C53" s="163" t="s">
        <v>174</v>
      </c>
      <c r="D53" s="162" t="s">
        <v>175</v>
      </c>
    </row>
    <row r="54" spans="1:4" ht="20.399999999999999" x14ac:dyDescent="0.3">
      <c r="B54" s="291" t="s">
        <v>209</v>
      </c>
      <c r="C54" s="293" t="s">
        <v>213</v>
      </c>
      <c r="D54" s="295" t="s">
        <v>201</v>
      </c>
    </row>
    <row r="55" spans="1:4" ht="20.399999999999999" x14ac:dyDescent="0.3">
      <c r="B55" s="292" t="s">
        <v>210</v>
      </c>
      <c r="C55" s="294" t="s">
        <v>214</v>
      </c>
      <c r="D55" s="296" t="s">
        <v>202</v>
      </c>
    </row>
    <row r="56" spans="1:4" ht="20.399999999999999" x14ac:dyDescent="0.3">
      <c r="B56" s="292" t="s">
        <v>211</v>
      </c>
      <c r="C56" s="294" t="s">
        <v>215</v>
      </c>
      <c r="D56" s="296" t="s">
        <v>203</v>
      </c>
    </row>
    <row r="57" spans="1:4" x14ac:dyDescent="0.3">
      <c r="B57" s="292" t="s">
        <v>212</v>
      </c>
      <c r="C57" s="294" t="s">
        <v>216</v>
      </c>
      <c r="D57" s="296" t="s">
        <v>204</v>
      </c>
    </row>
    <row r="58" spans="1:4" ht="20.399999999999999" x14ac:dyDescent="0.3">
      <c r="B58" s="164"/>
      <c r="C58" s="294" t="s">
        <v>217</v>
      </c>
      <c r="D58" s="296" t="s">
        <v>205</v>
      </c>
    </row>
    <row r="59" spans="1:4" ht="30.6" x14ac:dyDescent="0.3">
      <c r="B59" s="164"/>
      <c r="C59" s="294" t="s">
        <v>218</v>
      </c>
      <c r="D59" s="296" t="s">
        <v>206</v>
      </c>
    </row>
    <row r="60" spans="1:4" ht="30.6" x14ac:dyDescent="0.3">
      <c r="B60" s="164"/>
      <c r="C60" s="294" t="s">
        <v>219</v>
      </c>
      <c r="D60" s="296" t="s">
        <v>207</v>
      </c>
    </row>
    <row r="61" spans="1:4" ht="20.399999999999999" x14ac:dyDescent="0.3">
      <c r="B61" s="165"/>
      <c r="C61" s="166"/>
      <c r="D61" s="297" t="s">
        <v>208</v>
      </c>
    </row>
    <row r="62" spans="1:4" ht="15" thickBot="1" x14ac:dyDescent="0.35"/>
    <row r="63" spans="1:4" ht="15" thickBot="1" x14ac:dyDescent="0.35">
      <c r="A63" s="206" t="s">
        <v>179</v>
      </c>
      <c r="B63" s="207"/>
      <c r="C63" s="207"/>
      <c r="D63" s="208"/>
    </row>
    <row r="65" spans="2:3" ht="14.4" customHeight="1" x14ac:dyDescent="0.3">
      <c r="B65" s="205" t="s">
        <v>180</v>
      </c>
      <c r="C65" s="205"/>
    </row>
    <row r="66" spans="2:3" x14ac:dyDescent="0.3">
      <c r="B66" s="170" t="s">
        <v>173</v>
      </c>
      <c r="C66" s="169" t="s">
        <v>176</v>
      </c>
    </row>
    <row r="67" spans="2:3" x14ac:dyDescent="0.3">
      <c r="B67" s="299" t="s">
        <v>220</v>
      </c>
      <c r="C67" s="298" t="s">
        <v>230</v>
      </c>
    </row>
    <row r="68" spans="2:3" x14ac:dyDescent="0.3">
      <c r="B68" s="299" t="s">
        <v>221</v>
      </c>
      <c r="C68" s="298" t="s">
        <v>231</v>
      </c>
    </row>
    <row r="69" spans="2:3" x14ac:dyDescent="0.3">
      <c r="B69" s="299" t="s">
        <v>222</v>
      </c>
      <c r="C69" s="298" t="s">
        <v>232</v>
      </c>
    </row>
    <row r="70" spans="2:3" ht="20.399999999999999" x14ac:dyDescent="0.3">
      <c r="B70" s="299" t="s">
        <v>223</v>
      </c>
      <c r="C70" s="298" t="s">
        <v>233</v>
      </c>
    </row>
    <row r="71" spans="2:3" x14ac:dyDescent="0.3">
      <c r="B71" s="299" t="s">
        <v>224</v>
      </c>
      <c r="C71" s="167"/>
    </row>
    <row r="72" spans="2:3" x14ac:dyDescent="0.3">
      <c r="B72" s="299" t="s">
        <v>225</v>
      </c>
      <c r="C72" s="167"/>
    </row>
    <row r="73" spans="2:3" x14ac:dyDescent="0.3">
      <c r="B73" s="299" t="s">
        <v>226</v>
      </c>
      <c r="C73" s="167"/>
    </row>
    <row r="74" spans="2:3" x14ac:dyDescent="0.3">
      <c r="B74" s="299" t="s">
        <v>227</v>
      </c>
      <c r="C74" s="167"/>
    </row>
    <row r="75" spans="2:3" ht="20.399999999999999" x14ac:dyDescent="0.3">
      <c r="B75" s="299" t="s">
        <v>228</v>
      </c>
      <c r="C75" s="167"/>
    </row>
    <row r="76" spans="2:3" x14ac:dyDescent="0.3">
      <c r="B76" s="300" t="s">
        <v>229</v>
      </c>
      <c r="C76" s="168"/>
    </row>
  </sheetData>
  <mergeCells count="13">
    <mergeCell ref="C6:D6"/>
    <mergeCell ref="A25:D25"/>
    <mergeCell ref="A1:D1"/>
    <mergeCell ref="C3:D3"/>
    <mergeCell ref="C4:D4"/>
    <mergeCell ref="C5:D5"/>
    <mergeCell ref="A8:D8"/>
    <mergeCell ref="A18:D18"/>
    <mergeCell ref="B52:D52"/>
    <mergeCell ref="A41:D41"/>
    <mergeCell ref="A51:D51"/>
    <mergeCell ref="A63:D63"/>
    <mergeCell ref="B65:C65"/>
  </mergeCells>
  <dataValidations count="1">
    <dataValidation type="textLength" allowBlank="1" showInputMessage="1" showErrorMessage="1" sqref="A25:A39 B33:B39 B25:B28 C25:D39 A8:D23 A1:D1 B3:D6 A41:D41 A51:D51 A63:D63">
      <formula1>0</formula1>
      <formula2>10000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44"/>
  <sheetViews>
    <sheetView showGridLines="0" showRowColHeaders="0" zoomScale="88" zoomScaleNormal="88" workbookViewId="0">
      <selection activeCell="N12" sqref="N12"/>
    </sheetView>
  </sheetViews>
  <sheetFormatPr defaultColWidth="10.5546875" defaultRowHeight="14.4" x14ac:dyDescent="0.3"/>
  <cols>
    <col min="1" max="1" width="3.5546875" style="1" customWidth="1"/>
    <col min="2" max="2" width="10.5546875" style="1"/>
    <col min="3" max="3" width="8.88671875" style="1" customWidth="1"/>
    <col min="4" max="4" width="4.6640625" style="1" customWidth="1"/>
    <col min="5" max="5" width="7.77734375" style="1" customWidth="1"/>
    <col min="6" max="6" width="10.5546875" style="1"/>
    <col min="7" max="7" width="9.44140625" style="1" bestFit="1" customWidth="1"/>
    <col min="8" max="8" width="9.88671875" style="1" bestFit="1" customWidth="1"/>
    <col min="9" max="9" width="9.88671875" style="1" customWidth="1"/>
    <col min="10" max="10" width="5.109375" style="1" customWidth="1"/>
    <col min="11" max="11" width="3.44140625" style="1" customWidth="1"/>
    <col min="12" max="12" width="9" style="1" customWidth="1"/>
    <col min="13" max="13" width="10.5546875" style="1"/>
    <col min="14" max="14" width="5.21875" style="1" customWidth="1"/>
    <col min="15" max="15" width="0.6640625" style="1" customWidth="1"/>
    <col min="16" max="16" width="9.44140625" style="1" customWidth="1"/>
    <col min="17" max="17" width="0.77734375" style="1" customWidth="1"/>
    <col min="18" max="18" width="15.6640625" style="1" bestFit="1" customWidth="1"/>
    <col min="19" max="19" width="2.6640625" style="1" customWidth="1"/>
    <col min="20" max="20" width="11.77734375" style="1" customWidth="1"/>
    <col min="21" max="21" width="3.5546875" style="1" customWidth="1"/>
    <col min="22" max="22" width="26.21875" style="1" customWidth="1"/>
    <col min="23" max="23" width="3.5546875" style="1" customWidth="1"/>
    <col min="24" max="16384" width="10.5546875" style="1"/>
  </cols>
  <sheetData>
    <row r="1" spans="2:19" ht="53.4" customHeight="1" x14ac:dyDescent="0.3"/>
    <row r="2" spans="2:19" ht="8.4" customHeight="1" thickBot="1" x14ac:dyDescent="0.35"/>
    <row r="3" spans="2:19" ht="15" thickBot="1" x14ac:dyDescent="0.35">
      <c r="B3" s="219" t="s">
        <v>92</v>
      </c>
      <c r="C3" s="220"/>
      <c r="D3" s="220"/>
      <c r="E3" s="220"/>
      <c r="F3" s="220"/>
      <c r="G3" s="220"/>
      <c r="H3" s="220"/>
      <c r="I3" s="220"/>
      <c r="J3" s="220"/>
      <c r="K3" s="220"/>
      <c r="L3" s="220"/>
      <c r="M3" s="220"/>
      <c r="N3" s="220"/>
      <c r="O3" s="220"/>
      <c r="P3" s="220"/>
      <c r="Q3" s="220"/>
      <c r="R3" s="220"/>
      <c r="S3" s="221"/>
    </row>
    <row r="4" spans="2:19" ht="15" thickBot="1" x14ac:dyDescent="0.35">
      <c r="B4"/>
      <c r="C4"/>
      <c r="D4" s="2"/>
      <c r="E4" s="2"/>
      <c r="F4" s="2"/>
      <c r="G4" s="2"/>
      <c r="H4"/>
      <c r="I4"/>
      <c r="J4"/>
      <c r="K4"/>
      <c r="L4"/>
      <c r="M4"/>
      <c r="N4"/>
      <c r="O4"/>
      <c r="P4"/>
      <c r="Q4"/>
      <c r="R4"/>
      <c r="S4"/>
    </row>
    <row r="5" spans="2:19" x14ac:dyDescent="0.3">
      <c r="B5" s="222" t="s">
        <v>35</v>
      </c>
      <c r="C5" s="223"/>
      <c r="D5" s="216"/>
      <c r="E5" s="217"/>
      <c r="F5" s="217"/>
      <c r="G5" s="217"/>
      <c r="H5" s="218"/>
      <c r="I5"/>
      <c r="J5"/>
      <c r="K5"/>
      <c r="L5"/>
      <c r="M5"/>
      <c r="N5"/>
      <c r="O5"/>
      <c r="P5"/>
      <c r="Q5"/>
      <c r="R5"/>
      <c r="S5"/>
    </row>
    <row r="6" spans="2:19" x14ac:dyDescent="0.3">
      <c r="B6" s="231" t="s">
        <v>34</v>
      </c>
      <c r="C6" s="232"/>
      <c r="D6" s="213"/>
      <c r="E6" s="214"/>
      <c r="F6" s="214"/>
      <c r="G6" s="214"/>
      <c r="H6" s="215"/>
      <c r="I6"/>
      <c r="J6"/>
      <c r="K6"/>
      <c r="L6"/>
      <c r="M6"/>
      <c r="N6"/>
      <c r="O6"/>
      <c r="P6"/>
      <c r="Q6"/>
      <c r="R6"/>
      <c r="S6"/>
    </row>
    <row r="7" spans="2:19" ht="24.6" customHeight="1" x14ac:dyDescent="0.3">
      <c r="B7" s="233" t="s">
        <v>36</v>
      </c>
      <c r="C7" s="234"/>
      <c r="D7" s="213"/>
      <c r="E7" s="214"/>
      <c r="F7" s="214"/>
      <c r="G7" s="214"/>
      <c r="H7" s="215"/>
      <c r="I7"/>
      <c r="J7"/>
      <c r="K7"/>
      <c r="L7"/>
      <c r="M7"/>
      <c r="N7"/>
      <c r="O7"/>
      <c r="P7"/>
      <c r="Q7"/>
      <c r="R7"/>
      <c r="S7"/>
    </row>
    <row r="8" spans="2:19" ht="15" thickBot="1" x14ac:dyDescent="0.35">
      <c r="B8" s="235" t="s">
        <v>37</v>
      </c>
      <c r="C8" s="236"/>
      <c r="D8" s="210"/>
      <c r="E8" s="211"/>
      <c r="F8" s="211"/>
      <c r="G8" s="211"/>
      <c r="H8" s="212"/>
      <c r="I8"/>
      <c r="J8"/>
      <c r="K8"/>
      <c r="L8"/>
      <c r="M8"/>
      <c r="N8"/>
      <c r="O8"/>
      <c r="P8"/>
      <c r="Q8"/>
      <c r="R8"/>
      <c r="S8"/>
    </row>
    <row r="9" spans="2:19" ht="15" thickBot="1" x14ac:dyDescent="0.35">
      <c r="B9" s="3"/>
      <c r="C9" s="4"/>
      <c r="D9" s="5" t="s">
        <v>26</v>
      </c>
      <c r="E9" s="5" t="s">
        <v>27</v>
      </c>
      <c r="F9" s="9" t="s">
        <v>28</v>
      </c>
      <c r="G9"/>
      <c r="H9" s="3"/>
      <c r="I9" s="3"/>
      <c r="J9" s="6"/>
      <c r="K9"/>
      <c r="L9" s="6"/>
      <c r="M9" s="7"/>
      <c r="N9" s="8"/>
      <c r="O9" s="8"/>
      <c r="P9" s="8"/>
      <c r="Q9" s="8"/>
      <c r="R9" s="8"/>
      <c r="S9" s="8"/>
    </row>
    <row r="10" spans="2:19" ht="15" thickBot="1" x14ac:dyDescent="0.35">
      <c r="B10" s="229" t="s">
        <v>151</v>
      </c>
      <c r="C10" s="230"/>
      <c r="D10" s="10"/>
      <c r="E10" s="11"/>
      <c r="F10" s="49"/>
      <c r="G10"/>
      <c r="H10" s="238" t="s">
        <v>152</v>
      </c>
      <c r="I10" s="239"/>
      <c r="J10" s="49"/>
      <c r="K10"/>
      <c r="L10"/>
      <c r="M10"/>
      <c r="N10" s="8"/>
      <c r="O10" s="8"/>
      <c r="P10" s="8"/>
      <c r="Q10" s="8"/>
      <c r="R10" s="8"/>
      <c r="S10" s="8"/>
    </row>
    <row r="11" spans="2:19" ht="15" thickBot="1" x14ac:dyDescent="0.35">
      <c r="B11"/>
      <c r="C11"/>
      <c r="D11"/>
      <c r="E11"/>
      <c r="F11"/>
      <c r="G11"/>
      <c r="H11"/>
      <c r="I11"/>
      <c r="J11"/>
      <c r="K11"/>
      <c r="L11"/>
      <c r="M11"/>
      <c r="N11"/>
      <c r="O11"/>
      <c r="P11"/>
      <c r="Q11"/>
      <c r="R11"/>
      <c r="S11"/>
    </row>
    <row r="12" spans="2:19" ht="14.4" customHeight="1" x14ac:dyDescent="0.3">
      <c r="B12" s="245" t="s">
        <v>45</v>
      </c>
      <c r="C12" s="246"/>
      <c r="D12" s="246"/>
      <c r="E12" s="247"/>
      <c r="F12" s="227" t="s">
        <v>29</v>
      </c>
      <c r="G12" s="237"/>
      <c r="H12" s="227" t="s">
        <v>30</v>
      </c>
      <c r="I12" s="228"/>
      <c r="J12"/>
      <c r="K12"/>
      <c r="L12"/>
      <c r="M12"/>
      <c r="N12"/>
      <c r="O12"/>
      <c r="P12"/>
      <c r="Q12"/>
      <c r="R12"/>
      <c r="S12"/>
    </row>
    <row r="13" spans="2:19" ht="26.4" customHeight="1" thickBot="1" x14ac:dyDescent="0.35">
      <c r="B13" s="248"/>
      <c r="C13" s="249"/>
      <c r="D13" s="249"/>
      <c r="E13" s="250"/>
      <c r="F13" s="23" t="s">
        <v>3</v>
      </c>
      <c r="G13" s="23" t="s">
        <v>4</v>
      </c>
      <c r="H13" s="23" t="s">
        <v>5</v>
      </c>
      <c r="I13" s="24" t="s">
        <v>6</v>
      </c>
      <c r="J13"/>
      <c r="K13"/>
      <c r="L13"/>
      <c r="M13"/>
      <c r="N13"/>
      <c r="O13"/>
      <c r="P13"/>
      <c r="Q13"/>
      <c r="R13"/>
      <c r="S13"/>
    </row>
    <row r="14" spans="2:19" x14ac:dyDescent="0.3">
      <c r="B14" s="251" t="s">
        <v>31</v>
      </c>
      <c r="C14" s="252"/>
      <c r="D14" s="252"/>
      <c r="E14" s="252"/>
      <c r="F14" s="25" t="str">
        <f>IFERROR(DATE(F10,E10,D10),"")</f>
        <v/>
      </c>
      <c r="G14" s="26" t="str">
        <f>IFERROR(EDATE(F14,6),"")</f>
        <v/>
      </c>
      <c r="H14" s="26" t="str">
        <f>IF(J10&lt;=12,"",EDATE(F14,12))</f>
        <v/>
      </c>
      <c r="I14" s="27" t="str">
        <f>IF(J10&lt;=18,"",EDATE(F14,18))</f>
        <v/>
      </c>
      <c r="J14"/>
      <c r="K14"/>
      <c r="L14"/>
      <c r="M14"/>
      <c r="N14"/>
      <c r="O14"/>
      <c r="P14"/>
      <c r="Q14"/>
      <c r="R14"/>
      <c r="S14"/>
    </row>
    <row r="15" spans="2:19" ht="15" thickBot="1" x14ac:dyDescent="0.35">
      <c r="B15" s="253" t="s">
        <v>32</v>
      </c>
      <c r="C15" s="254"/>
      <c r="D15" s="254"/>
      <c r="E15" s="254"/>
      <c r="F15" s="28" t="str">
        <f>IFERROR(EDATE(F14,6)-1,"")</f>
        <v/>
      </c>
      <c r="G15" s="12" t="str">
        <f>IFERROR(EDATE(F14,12)-1,"")</f>
        <v/>
      </c>
      <c r="H15" s="12" t="str">
        <f>IF(J10&lt;=12,"",EDATE(F14,J10)-1)</f>
        <v/>
      </c>
      <c r="I15" s="13" t="str">
        <f>IF(J10&lt;=18,"",EDATE(F14,J10)-1)</f>
        <v/>
      </c>
      <c r="J15"/>
      <c r="K15"/>
      <c r="L15"/>
      <c r="M15"/>
      <c r="N15"/>
      <c r="O15"/>
      <c r="P15"/>
      <c r="Q15"/>
      <c r="R15" s="32"/>
      <c r="S15"/>
    </row>
    <row r="16" spans="2:19" ht="15" thickBot="1" x14ac:dyDescent="0.35">
      <c r="O16"/>
      <c r="P16"/>
    </row>
    <row r="17" spans="1:23" ht="15" thickBot="1" x14ac:dyDescent="0.35">
      <c r="B17" s="224" t="s">
        <v>153</v>
      </c>
      <c r="C17" s="225"/>
      <c r="D17" s="225"/>
      <c r="E17" s="225"/>
      <c r="F17" s="225"/>
      <c r="G17" s="226"/>
      <c r="H17" s="17"/>
      <c r="I17" s="224" t="s">
        <v>38</v>
      </c>
      <c r="J17" s="225"/>
      <c r="K17" s="225"/>
      <c r="L17" s="225"/>
      <c r="M17" s="225"/>
      <c r="N17" s="226"/>
      <c r="O17"/>
      <c r="P17"/>
      <c r="Q17" s="17"/>
      <c r="R17" s="21" t="s">
        <v>57</v>
      </c>
      <c r="T17" s="224" t="s">
        <v>55</v>
      </c>
      <c r="U17" s="225"/>
      <c r="V17" s="226"/>
    </row>
    <row r="18" spans="1:23" x14ac:dyDescent="0.3">
      <c r="B18" s="14"/>
      <c r="C18" s="14"/>
      <c r="D18" s="14"/>
      <c r="E18" s="14"/>
      <c r="I18" s="14"/>
      <c r="J18" s="14"/>
      <c r="K18" s="14"/>
      <c r="L18" s="14"/>
      <c r="O18"/>
      <c r="P18"/>
    </row>
    <row r="19" spans="1:23" ht="19.8" customHeight="1" x14ac:dyDescent="0.3">
      <c r="B19" s="240" t="s">
        <v>12</v>
      </c>
      <c r="C19" s="240"/>
      <c r="D19" s="241"/>
      <c r="E19" s="242">
        <f>'Detailed Budget'!L62</f>
        <v>0</v>
      </c>
      <c r="F19" s="243"/>
      <c r="G19" s="244"/>
      <c r="I19" s="240" t="s">
        <v>12</v>
      </c>
      <c r="J19" s="240"/>
      <c r="K19" s="241"/>
      <c r="L19" s="242">
        <f>SUM('Detailed Budget'!M62,'Detailed Budget'!N62)</f>
        <v>0</v>
      </c>
      <c r="M19" s="243"/>
      <c r="N19" s="244"/>
      <c r="O19"/>
      <c r="P19"/>
      <c r="R19" s="52" t="str">
        <f>IFERROR(L19/(E19+L19),"%")</f>
        <v>%</v>
      </c>
      <c r="T19" s="54" t="s">
        <v>24</v>
      </c>
      <c r="U19" s="29"/>
      <c r="V19" s="31">
        <f>'Detailed Budget'!M78+'Detailed Budget'!N78</f>
        <v>0</v>
      </c>
    </row>
    <row r="20" spans="1:23" x14ac:dyDescent="0.3">
      <c r="B20" s="15"/>
      <c r="C20" s="15"/>
      <c r="D20" s="16"/>
      <c r="E20" s="51"/>
      <c r="F20" s="51"/>
      <c r="G20" s="51"/>
      <c r="I20" s="15"/>
      <c r="J20" s="15"/>
      <c r="K20" s="16"/>
      <c r="L20" s="51"/>
      <c r="M20" s="51"/>
      <c r="N20" s="51"/>
      <c r="O20"/>
      <c r="P20"/>
      <c r="R20" s="53"/>
      <c r="T20" s="55"/>
    </row>
    <row r="21" spans="1:23" ht="14.4" customHeight="1" x14ac:dyDescent="0.3">
      <c r="B21" s="240" t="s">
        <v>15</v>
      </c>
      <c r="C21" s="240"/>
      <c r="D21" s="241"/>
      <c r="E21" s="242">
        <f>'Detailed Budget'!L24</f>
        <v>0</v>
      </c>
      <c r="F21" s="243"/>
      <c r="G21" s="244"/>
      <c r="I21" s="240" t="s">
        <v>15</v>
      </c>
      <c r="J21" s="240"/>
      <c r="K21" s="241"/>
      <c r="L21" s="242">
        <f>SUM('Detailed Budget'!M24,'Detailed Budget'!N24)</f>
        <v>0</v>
      </c>
      <c r="M21" s="243"/>
      <c r="N21" s="244"/>
      <c r="O21"/>
      <c r="P21"/>
      <c r="R21" s="52" t="str">
        <f>IFERROR(L21/(E21+L21),"%")</f>
        <v>%</v>
      </c>
      <c r="T21" s="54" t="s">
        <v>25</v>
      </c>
      <c r="V21" s="31">
        <f>'Detailed Budget'!M79+'Detailed Budget'!N79</f>
        <v>0</v>
      </c>
    </row>
    <row r="22" spans="1:23" x14ac:dyDescent="0.3">
      <c r="B22" s="16"/>
      <c r="C22" s="16"/>
      <c r="D22" s="16"/>
      <c r="E22" s="51"/>
      <c r="F22" s="51"/>
      <c r="G22" s="51"/>
      <c r="I22" s="16"/>
      <c r="J22" s="16"/>
      <c r="K22" s="16"/>
      <c r="L22" s="51"/>
      <c r="M22" s="51"/>
      <c r="N22" s="51"/>
      <c r="O22"/>
      <c r="P22"/>
      <c r="R22" s="53"/>
      <c r="T22" s="55"/>
    </row>
    <row r="23" spans="1:23" ht="23.4" customHeight="1" x14ac:dyDescent="0.3">
      <c r="B23" s="240" t="s">
        <v>17</v>
      </c>
      <c r="C23" s="240"/>
      <c r="D23" s="241"/>
      <c r="E23" s="242">
        <f>'Detailed Budget'!L36</f>
        <v>0</v>
      </c>
      <c r="F23" s="243"/>
      <c r="G23" s="244"/>
      <c r="I23" s="240" t="s">
        <v>17</v>
      </c>
      <c r="J23" s="240"/>
      <c r="K23" s="241"/>
      <c r="L23" s="242">
        <f>SUM('Detailed Budget'!M36,'Detailed Budget'!N36)</f>
        <v>0</v>
      </c>
      <c r="M23" s="243"/>
      <c r="N23" s="244"/>
      <c r="O23"/>
      <c r="P23"/>
      <c r="R23" s="52" t="str">
        <f>IFERROR(L23/(E23+L23),"%")</f>
        <v>%</v>
      </c>
      <c r="T23" s="54" t="s">
        <v>56</v>
      </c>
      <c r="V23" s="22" t="str">
        <f>IFERROR(V19/(V19+V21),"%")</f>
        <v>%</v>
      </c>
    </row>
    <row r="24" spans="1:23" x14ac:dyDescent="0.3">
      <c r="B24" s="16"/>
      <c r="C24" s="16"/>
      <c r="D24" s="16"/>
      <c r="E24" s="51"/>
      <c r="F24" s="51"/>
      <c r="G24" s="51"/>
      <c r="I24" s="16"/>
      <c r="J24" s="16"/>
      <c r="K24" s="16"/>
      <c r="L24" s="51"/>
      <c r="M24" s="51"/>
      <c r="N24" s="51"/>
      <c r="O24"/>
      <c r="P24"/>
      <c r="R24" s="53"/>
    </row>
    <row r="25" spans="1:23" ht="14.4" customHeight="1" x14ac:dyDescent="0.3">
      <c r="B25" s="240" t="s">
        <v>18</v>
      </c>
      <c r="C25" s="240"/>
      <c r="D25" s="241"/>
      <c r="E25" s="242">
        <f>'Detailed Budget'!L12</f>
        <v>0</v>
      </c>
      <c r="F25" s="243"/>
      <c r="G25" s="244"/>
      <c r="I25" s="240" t="s">
        <v>18</v>
      </c>
      <c r="J25" s="240"/>
      <c r="K25" s="241"/>
      <c r="L25" s="242">
        <f>SUM('Detailed Budget'!M12,'Detailed Budget'!N12)</f>
        <v>0</v>
      </c>
      <c r="M25" s="243"/>
      <c r="N25" s="244"/>
      <c r="O25"/>
      <c r="P25"/>
      <c r="R25" s="52" t="str">
        <f>IFERROR(L25/(E25+L25),"%")</f>
        <v>%</v>
      </c>
    </row>
    <row r="26" spans="1:23" x14ac:dyDescent="0.3">
      <c r="B26" s="15"/>
      <c r="C26" s="15"/>
      <c r="D26" s="33"/>
      <c r="I26" s="15"/>
      <c r="J26" s="15"/>
      <c r="K26" s="33"/>
      <c r="L26" s="33"/>
      <c r="M26" s="33"/>
      <c r="N26" s="33"/>
      <c r="O26" s="33"/>
      <c r="P26" s="33"/>
      <c r="Q26" s="33"/>
      <c r="R26" s="33"/>
      <c r="S26" s="33"/>
      <c r="T26" s="33"/>
    </row>
    <row r="27" spans="1:23" ht="25.2" customHeight="1" x14ac:dyDescent="0.3">
      <c r="B27" s="240" t="s">
        <v>123</v>
      </c>
      <c r="C27" s="240"/>
      <c r="D27" s="241"/>
      <c r="E27" s="242">
        <f>'Detailed Budget'!L72</f>
        <v>0</v>
      </c>
      <c r="F27" s="243"/>
      <c r="G27" s="244"/>
      <c r="I27" s="240" t="s">
        <v>123</v>
      </c>
      <c r="J27" s="240"/>
      <c r="K27" s="241"/>
      <c r="L27" s="242">
        <f>SUM('Detailed Budget'!M72,'Detailed Budget'!N72)</f>
        <v>0</v>
      </c>
      <c r="M27" s="243"/>
      <c r="N27" s="244"/>
      <c r="O27"/>
      <c r="P27"/>
      <c r="R27" s="52" t="str">
        <f>IFERROR(L27/(E27+L27),"%")</f>
        <v>%</v>
      </c>
      <c r="S27" s="88"/>
      <c r="T27" s="88"/>
    </row>
    <row r="28" spans="1:23" ht="25.2" customHeight="1" thickBot="1" x14ac:dyDescent="0.35">
      <c r="B28" s="87"/>
      <c r="C28" s="87"/>
      <c r="D28" s="88"/>
      <c r="I28" s="87"/>
      <c r="J28" s="87"/>
      <c r="K28" s="88"/>
      <c r="L28" s="88"/>
      <c r="M28" s="88"/>
      <c r="N28" s="88"/>
      <c r="O28" s="88"/>
      <c r="P28" s="88"/>
      <c r="Q28" s="88"/>
      <c r="R28" s="88"/>
      <c r="S28" s="88"/>
      <c r="T28" s="88"/>
    </row>
    <row r="29" spans="1:23" ht="13.8" customHeight="1" x14ac:dyDescent="0.3">
      <c r="B29" s="34"/>
      <c r="C29" s="35"/>
      <c r="D29" s="36"/>
      <c r="E29" s="36"/>
      <c r="F29" s="36"/>
      <c r="G29" s="36"/>
      <c r="H29" s="36"/>
      <c r="I29" s="35"/>
      <c r="J29" s="35"/>
      <c r="K29" s="36"/>
      <c r="L29" s="36"/>
      <c r="M29" s="36"/>
      <c r="N29" s="36"/>
      <c r="O29" s="36"/>
      <c r="P29" s="36"/>
      <c r="Q29" s="36"/>
      <c r="R29" s="35"/>
      <c r="S29" s="35"/>
      <c r="T29" s="35"/>
      <c r="U29" s="35"/>
      <c r="V29" s="35"/>
      <c r="W29" s="37"/>
    </row>
    <row r="30" spans="1:23" ht="52.8" customHeight="1" x14ac:dyDescent="0.3">
      <c r="B30" s="271" t="s">
        <v>39</v>
      </c>
      <c r="C30" s="267"/>
      <c r="D30" s="241"/>
      <c r="E30" s="268">
        <f>SUM(E19:G27)</f>
        <v>0</v>
      </c>
      <c r="F30" s="269"/>
      <c r="G30" s="270"/>
      <c r="H30" s="18"/>
      <c r="I30" s="267" t="s">
        <v>40</v>
      </c>
      <c r="J30" s="267"/>
      <c r="K30" s="241"/>
      <c r="L30" s="268">
        <f>SUM(L19:N27)</f>
        <v>0</v>
      </c>
      <c r="M30" s="269"/>
      <c r="N30" s="270"/>
      <c r="O30" s="18"/>
      <c r="P30" s="38" t="s">
        <v>154</v>
      </c>
      <c r="Q30" s="47"/>
      <c r="R30" s="48" t="str">
        <f>IFERROR(1&amp;": "&amp;ROUND(L30/E30,2),":")</f>
        <v>:</v>
      </c>
      <c r="S30" s="18"/>
      <c r="T30" s="38" t="s">
        <v>161</v>
      </c>
      <c r="U30" s="30"/>
      <c r="V30" s="50">
        <f>L30+E30</f>
        <v>0</v>
      </c>
      <c r="W30" s="39"/>
    </row>
    <row r="31" spans="1:23" ht="9.6" customHeight="1" x14ac:dyDescent="0.3">
      <c r="A31"/>
      <c r="B31" s="40"/>
      <c r="C31" s="8"/>
      <c r="D31" s="8"/>
      <c r="E31" s="41"/>
      <c r="F31" s="41"/>
      <c r="G31" s="41"/>
      <c r="H31" s="8"/>
      <c r="I31" s="8"/>
      <c r="J31" s="18"/>
      <c r="K31" s="18"/>
      <c r="L31" s="18"/>
      <c r="M31" s="18"/>
      <c r="N31" s="18"/>
      <c r="O31" s="18"/>
      <c r="P31" s="8"/>
      <c r="Q31" s="18"/>
      <c r="R31" s="18"/>
      <c r="S31" s="18"/>
      <c r="T31" s="18"/>
      <c r="U31" s="18"/>
      <c r="V31" s="18"/>
      <c r="W31" s="39"/>
    </row>
    <row r="32" spans="1:23" ht="9.6" customHeight="1" thickBot="1" x14ac:dyDescent="0.35">
      <c r="A32"/>
      <c r="B32" s="42"/>
      <c r="C32" s="43"/>
      <c r="D32" s="43"/>
      <c r="E32" s="44"/>
      <c r="F32" s="44"/>
      <c r="G32" s="44"/>
      <c r="H32" s="43"/>
      <c r="I32" s="43"/>
      <c r="J32" s="45"/>
      <c r="K32" s="45"/>
      <c r="L32" s="45"/>
      <c r="M32" s="45"/>
      <c r="N32" s="45"/>
      <c r="O32" s="45"/>
      <c r="P32" s="45"/>
      <c r="Q32" s="45"/>
      <c r="R32" s="45"/>
      <c r="S32" s="45"/>
      <c r="T32" s="45"/>
      <c r="U32" s="45"/>
      <c r="V32" s="45"/>
      <c r="W32" s="46"/>
    </row>
    <row r="33" spans="1:22" ht="21" customHeight="1" thickBot="1" x14ac:dyDescent="0.35">
      <c r="A33"/>
      <c r="B33"/>
      <c r="C33"/>
      <c r="D33"/>
      <c r="E33" s="19"/>
      <c r="F33" s="19"/>
      <c r="G33" s="19"/>
      <c r="H33"/>
      <c r="I33"/>
    </row>
    <row r="34" spans="1:22" ht="27" customHeight="1" thickBot="1" x14ac:dyDescent="0.35">
      <c r="A34"/>
      <c r="B34" s="224" t="s">
        <v>49</v>
      </c>
      <c r="C34" s="225"/>
      <c r="D34" s="225"/>
      <c r="E34" s="225"/>
      <c r="F34" s="225"/>
      <c r="G34" s="226"/>
      <c r="H34"/>
      <c r="I34" s="266" t="s">
        <v>59</v>
      </c>
      <c r="J34" s="266"/>
      <c r="K34" s="266"/>
      <c r="L34" s="266"/>
      <c r="M34" s="266"/>
      <c r="N34" s="266"/>
      <c r="O34" s="266"/>
      <c r="P34" s="266"/>
      <c r="Q34" s="266"/>
      <c r="R34" s="266"/>
      <c r="T34" s="266" t="s">
        <v>46</v>
      </c>
      <c r="U34" s="266"/>
      <c r="V34" s="266"/>
    </row>
    <row r="35" spans="1:22" ht="7.2" customHeight="1" x14ac:dyDescent="0.3">
      <c r="C35"/>
      <c r="D35"/>
      <c r="E35" s="19"/>
      <c r="F35" s="19"/>
      <c r="G35" s="19"/>
      <c r="H35"/>
      <c r="I35"/>
      <c r="J35"/>
    </row>
    <row r="36" spans="1:22" ht="76.2" customHeight="1" x14ac:dyDescent="0.3">
      <c r="B36" s="240" t="s">
        <v>41</v>
      </c>
      <c r="C36" s="240"/>
      <c r="D36" s="241"/>
      <c r="E36" s="255">
        <f>'Detailed Budget'!H75</f>
        <v>0</v>
      </c>
      <c r="F36" s="256"/>
      <c r="G36" s="257"/>
      <c r="H36"/>
      <c r="I36" s="258"/>
      <c r="J36" s="259"/>
      <c r="K36" s="259"/>
      <c r="L36" s="259"/>
      <c r="M36" s="259"/>
      <c r="N36" s="259"/>
      <c r="O36" s="259"/>
      <c r="P36" s="259"/>
      <c r="Q36" s="259"/>
      <c r="R36" s="260"/>
      <c r="T36" s="258"/>
      <c r="U36" s="259"/>
      <c r="V36" s="260"/>
    </row>
    <row r="37" spans="1:22" ht="9" customHeight="1" x14ac:dyDescent="0.3">
      <c r="C37" s="18"/>
      <c r="D37" s="18"/>
      <c r="E37" s="20"/>
      <c r="F37" s="20"/>
      <c r="G37" s="20"/>
      <c r="H37"/>
      <c r="I37"/>
      <c r="J37"/>
    </row>
    <row r="38" spans="1:22" ht="74.400000000000006" customHeight="1" x14ac:dyDescent="0.3">
      <c r="B38" s="240" t="s">
        <v>42</v>
      </c>
      <c r="C38" s="240"/>
      <c r="D38" s="241"/>
      <c r="E38" s="255">
        <f>'Detailed Budget'!I75</f>
        <v>0</v>
      </c>
      <c r="F38" s="256"/>
      <c r="G38" s="257"/>
      <c r="H38"/>
      <c r="I38" s="258"/>
      <c r="J38" s="261"/>
      <c r="K38" s="261"/>
      <c r="L38" s="261"/>
      <c r="M38" s="261"/>
      <c r="N38" s="261"/>
      <c r="O38" s="261"/>
      <c r="P38" s="261"/>
      <c r="Q38" s="261"/>
      <c r="R38" s="262"/>
      <c r="T38" s="258"/>
      <c r="U38" s="261"/>
      <c r="V38" s="262"/>
    </row>
    <row r="39" spans="1:22" ht="6" customHeight="1" x14ac:dyDescent="0.3">
      <c r="C39" s="18"/>
      <c r="D39" s="18"/>
      <c r="E39" s="20"/>
      <c r="F39" s="20"/>
      <c r="G39" s="20"/>
      <c r="H39"/>
      <c r="I39"/>
      <c r="J39"/>
    </row>
    <row r="40" spans="1:22" ht="75.599999999999994" customHeight="1" x14ac:dyDescent="0.3">
      <c r="B40" s="240" t="s">
        <v>43</v>
      </c>
      <c r="C40" s="240"/>
      <c r="D40" s="241"/>
      <c r="E40" s="255">
        <f>'Detailed Budget'!J75</f>
        <v>0</v>
      </c>
      <c r="F40" s="256"/>
      <c r="G40" s="257"/>
      <c r="H40"/>
      <c r="I40" s="263"/>
      <c r="J40" s="264"/>
      <c r="K40" s="264"/>
      <c r="L40" s="264"/>
      <c r="M40" s="264"/>
      <c r="N40" s="264"/>
      <c r="O40" s="264"/>
      <c r="P40" s="264"/>
      <c r="Q40" s="264"/>
      <c r="R40" s="265"/>
      <c r="T40" s="263"/>
      <c r="U40" s="264"/>
      <c r="V40" s="265"/>
    </row>
    <row r="41" spans="1:22" ht="7.8" customHeight="1" x14ac:dyDescent="0.3">
      <c r="C41" s="18"/>
      <c r="D41" s="18"/>
      <c r="E41" s="20"/>
      <c r="F41" s="20"/>
      <c r="G41" s="20"/>
      <c r="H41"/>
      <c r="I41"/>
      <c r="J41"/>
    </row>
    <row r="42" spans="1:22" ht="79.8" customHeight="1" x14ac:dyDescent="0.3">
      <c r="B42" s="240" t="s">
        <v>44</v>
      </c>
      <c r="C42" s="240"/>
      <c r="D42" s="241"/>
      <c r="E42" s="255">
        <f>'Detailed Budget'!K75</f>
        <v>0</v>
      </c>
      <c r="F42" s="256"/>
      <c r="G42" s="257"/>
      <c r="H42"/>
      <c r="I42" s="263"/>
      <c r="J42" s="264"/>
      <c r="K42" s="264"/>
      <c r="L42" s="264"/>
      <c r="M42" s="264"/>
      <c r="N42" s="264"/>
      <c r="O42" s="264"/>
      <c r="P42" s="264"/>
      <c r="Q42" s="264"/>
      <c r="R42" s="265"/>
      <c r="T42" s="263"/>
      <c r="U42" s="264"/>
      <c r="V42" s="265"/>
    </row>
    <row r="43" spans="1:22" x14ac:dyDescent="0.3">
      <c r="C43" s="18"/>
      <c r="D43" s="18"/>
      <c r="E43" s="18"/>
      <c r="F43" s="18"/>
      <c r="G43" s="18"/>
      <c r="H43"/>
      <c r="I43"/>
      <c r="J43"/>
    </row>
    <row r="44" spans="1:22" x14ac:dyDescent="0.3">
      <c r="H44"/>
      <c r="I44"/>
      <c r="J44"/>
    </row>
  </sheetData>
  <mergeCells count="62">
    <mergeCell ref="B27:D27"/>
    <mergeCell ref="E27:G27"/>
    <mergeCell ref="I27:K27"/>
    <mergeCell ref="L27:N27"/>
    <mergeCell ref="T34:V34"/>
    <mergeCell ref="I34:R34"/>
    <mergeCell ref="I30:K30"/>
    <mergeCell ref="L30:N30"/>
    <mergeCell ref="B30:D30"/>
    <mergeCell ref="E30:G30"/>
    <mergeCell ref="B34:G34"/>
    <mergeCell ref="T36:V36"/>
    <mergeCell ref="T38:V38"/>
    <mergeCell ref="T40:V40"/>
    <mergeCell ref="T42:V42"/>
    <mergeCell ref="E42:G42"/>
    <mergeCell ref="I36:R36"/>
    <mergeCell ref="I38:R38"/>
    <mergeCell ref="I40:R40"/>
    <mergeCell ref="I42:R42"/>
    <mergeCell ref="B36:D36"/>
    <mergeCell ref="B38:D38"/>
    <mergeCell ref="B40:D40"/>
    <mergeCell ref="B42:D42"/>
    <mergeCell ref="E40:G40"/>
    <mergeCell ref="E38:G38"/>
    <mergeCell ref="E36:G36"/>
    <mergeCell ref="I19:K19"/>
    <mergeCell ref="L19:N19"/>
    <mergeCell ref="I21:K21"/>
    <mergeCell ref="L21:N21"/>
    <mergeCell ref="L25:N25"/>
    <mergeCell ref="I23:K23"/>
    <mergeCell ref="L23:N23"/>
    <mergeCell ref="I25:K25"/>
    <mergeCell ref="B21:D21"/>
    <mergeCell ref="E21:G21"/>
    <mergeCell ref="B23:D23"/>
    <mergeCell ref="E23:G23"/>
    <mergeCell ref="B25:D25"/>
    <mergeCell ref="E25:G25"/>
    <mergeCell ref="B19:D19"/>
    <mergeCell ref="E19:G19"/>
    <mergeCell ref="B12:E13"/>
    <mergeCell ref="B14:E14"/>
    <mergeCell ref="B15:E15"/>
    <mergeCell ref="T17:V17"/>
    <mergeCell ref="H12:I12"/>
    <mergeCell ref="B10:C10"/>
    <mergeCell ref="B6:C6"/>
    <mergeCell ref="B7:C7"/>
    <mergeCell ref="B8:C8"/>
    <mergeCell ref="F12:G12"/>
    <mergeCell ref="B17:G17"/>
    <mergeCell ref="I17:N17"/>
    <mergeCell ref="H10:I10"/>
    <mergeCell ref="D8:H8"/>
    <mergeCell ref="D7:H7"/>
    <mergeCell ref="D6:H6"/>
    <mergeCell ref="D5:H5"/>
    <mergeCell ref="B3:S3"/>
    <mergeCell ref="B5:C5"/>
  </mergeCells>
  <dataValidations count="6">
    <dataValidation type="whole" allowBlank="1" showInputMessage="1" showErrorMessage="1" sqref="D10">
      <formula1>1</formula1>
      <formula2>31</formula2>
    </dataValidation>
    <dataValidation type="whole" allowBlank="1" showInputMessage="1" showErrorMessage="1" sqref="F10">
      <formula1>2010</formula1>
      <formula2>2030</formula2>
    </dataValidation>
    <dataValidation type="whole" allowBlank="1" showInputMessage="1" showErrorMessage="1" sqref="E10">
      <formula1>1</formula1>
      <formula2>12</formula2>
    </dataValidation>
    <dataValidation allowBlank="1" showInputMessage="1" showErrorMessage="1" prompt="Input duration in number of months" sqref="H10:I10"/>
    <dataValidation allowBlank="1" showInputMessage="1" showErrorMessage="1" prompt="Provide a description of how the partners will document the achievement of each activity (e.g., Submission of baseline survey)" sqref="T34:V34"/>
    <dataValidation allowBlank="1" showInputMessage="1" showErrorMessage="1" prompt="(Number betwen 12-24)" sqref="J10"/>
  </dataValidations>
  <pageMargins left="0.7" right="0.7" top="0.75" bottom="0.75" header="0.3" footer="0.3"/>
  <pageSetup paperSize="9" scale="4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4:Z33"/>
  <sheetViews>
    <sheetView zoomScale="114" zoomScaleNormal="114" workbookViewId="0">
      <pane xSplit="2" topLeftCell="C1" activePane="topRight" state="frozen"/>
      <selection pane="topRight" activeCell="AA12" sqref="AA12"/>
    </sheetView>
  </sheetViews>
  <sheetFormatPr defaultRowHeight="14.4" x14ac:dyDescent="0.3"/>
  <cols>
    <col min="1" max="1" width="3.77734375" style="56" customWidth="1"/>
    <col min="2" max="2" width="58.77734375" style="56" customWidth="1"/>
    <col min="3" max="3" width="2.88671875" style="56" bestFit="1" customWidth="1"/>
    <col min="4" max="11" width="3.109375" style="56" bestFit="1" customWidth="1"/>
    <col min="12" max="12" width="3.6640625" style="56" bestFit="1" customWidth="1"/>
    <col min="13" max="13" width="3.5546875" style="56" bestFit="1" customWidth="1"/>
    <col min="14" max="21" width="3.6640625" style="56" bestFit="1" customWidth="1"/>
    <col min="22" max="22" width="3.88671875" style="56" bestFit="1" customWidth="1"/>
    <col min="23" max="23" width="3.6640625" style="56" bestFit="1" customWidth="1"/>
    <col min="24" max="26" width="3.88671875" style="56" bestFit="1" customWidth="1"/>
    <col min="27" max="41" width="3.77734375" style="56" customWidth="1"/>
    <col min="42" max="16384" width="8.88671875" style="56"/>
  </cols>
  <sheetData>
    <row r="4" spans="2:26" ht="12.6" customHeight="1" x14ac:dyDescent="0.3">
      <c r="C4" s="276" t="s">
        <v>84</v>
      </c>
      <c r="D4" s="277"/>
      <c r="E4" s="277"/>
      <c r="F4" s="277"/>
      <c r="G4" s="277"/>
      <c r="H4" s="277"/>
      <c r="I4" s="277"/>
      <c r="J4" s="277"/>
      <c r="K4" s="277"/>
      <c r="L4" s="277"/>
      <c r="M4" s="277"/>
      <c r="N4" s="277"/>
      <c r="O4" s="276" t="s">
        <v>85</v>
      </c>
      <c r="P4" s="277"/>
      <c r="Q4" s="277"/>
      <c r="R4" s="277"/>
      <c r="S4" s="277"/>
      <c r="T4" s="277"/>
      <c r="U4" s="277"/>
      <c r="V4" s="277"/>
      <c r="W4" s="277"/>
      <c r="X4" s="277"/>
      <c r="Y4" s="277"/>
      <c r="Z4" s="278"/>
    </row>
    <row r="5" spans="2:26" ht="12" customHeight="1" x14ac:dyDescent="0.3">
      <c r="C5" s="61" t="s">
        <v>60</v>
      </c>
      <c r="D5" s="61" t="s">
        <v>61</v>
      </c>
      <c r="E5" s="61" t="s">
        <v>62</v>
      </c>
      <c r="F5" s="61" t="s">
        <v>63</v>
      </c>
      <c r="G5" s="61" t="s">
        <v>64</v>
      </c>
      <c r="H5" s="61" t="s">
        <v>65</v>
      </c>
      <c r="I5" s="61" t="s">
        <v>66</v>
      </c>
      <c r="J5" s="61" t="s">
        <v>67</v>
      </c>
      <c r="K5" s="61" t="s">
        <v>68</v>
      </c>
      <c r="L5" s="61" t="s">
        <v>69</v>
      </c>
      <c r="M5" s="61" t="s">
        <v>70</v>
      </c>
      <c r="N5" s="61" t="s">
        <v>71</v>
      </c>
      <c r="O5" s="61" t="s">
        <v>72</v>
      </c>
      <c r="P5" s="61" t="s">
        <v>73</v>
      </c>
      <c r="Q5" s="61" t="s">
        <v>74</v>
      </c>
      <c r="R5" s="61" t="s">
        <v>75</v>
      </c>
      <c r="S5" s="61" t="s">
        <v>76</v>
      </c>
      <c r="T5" s="61" t="s">
        <v>77</v>
      </c>
      <c r="U5" s="61" t="s">
        <v>78</v>
      </c>
      <c r="V5" s="61" t="s">
        <v>79</v>
      </c>
      <c r="W5" s="61" t="s">
        <v>80</v>
      </c>
      <c r="X5" s="61" t="s">
        <v>81</v>
      </c>
      <c r="Y5" s="61" t="s">
        <v>82</v>
      </c>
      <c r="Z5" s="61" t="s">
        <v>83</v>
      </c>
    </row>
    <row r="6" spans="2:26" ht="14.4" customHeight="1" x14ac:dyDescent="0.3">
      <c r="B6" s="274" t="str">
        <f>"Workplan for Initiative: "&amp;INDEX('Summary Budget'!D5:G8,3,1)</f>
        <v xml:space="preserve">Workplan for Initiative: </v>
      </c>
      <c r="C6" s="272" t="str">
        <f>IFERROR(DATE('Summary Budget'!F10,'Summary Budget'!E10,'Summary Budget'!D10),"")</f>
        <v/>
      </c>
      <c r="D6" s="272" t="str">
        <f>IFERROR(EDATE(C6,1),"")</f>
        <v/>
      </c>
      <c r="E6" s="272" t="str">
        <f t="shared" ref="E6:Y6" si="0">IFERROR(EDATE(D6,1),"")</f>
        <v/>
      </c>
      <c r="F6" s="272" t="str">
        <f t="shared" si="0"/>
        <v/>
      </c>
      <c r="G6" s="272" t="str">
        <f t="shared" si="0"/>
        <v/>
      </c>
      <c r="H6" s="272" t="str">
        <f t="shared" si="0"/>
        <v/>
      </c>
      <c r="I6" s="272" t="str">
        <f t="shared" si="0"/>
        <v/>
      </c>
      <c r="J6" s="272" t="str">
        <f t="shared" si="0"/>
        <v/>
      </c>
      <c r="K6" s="272" t="str">
        <f t="shared" si="0"/>
        <v/>
      </c>
      <c r="L6" s="272" t="str">
        <f t="shared" si="0"/>
        <v/>
      </c>
      <c r="M6" s="272" t="str">
        <f t="shared" si="0"/>
        <v/>
      </c>
      <c r="N6" s="272" t="str">
        <f t="shared" si="0"/>
        <v/>
      </c>
      <c r="O6" s="272" t="str">
        <f t="shared" si="0"/>
        <v/>
      </c>
      <c r="P6" s="272" t="str">
        <f t="shared" si="0"/>
        <v/>
      </c>
      <c r="Q6" s="272" t="str">
        <f t="shared" si="0"/>
        <v/>
      </c>
      <c r="R6" s="272" t="str">
        <f t="shared" si="0"/>
        <v/>
      </c>
      <c r="S6" s="272" t="str">
        <f t="shared" si="0"/>
        <v/>
      </c>
      <c r="T6" s="272" t="str">
        <f t="shared" si="0"/>
        <v/>
      </c>
      <c r="U6" s="272" t="str">
        <f t="shared" si="0"/>
        <v/>
      </c>
      <c r="V6" s="272" t="str">
        <f t="shared" si="0"/>
        <v/>
      </c>
      <c r="W6" s="272" t="str">
        <f t="shared" si="0"/>
        <v/>
      </c>
      <c r="X6" s="272" t="str">
        <f t="shared" si="0"/>
        <v/>
      </c>
      <c r="Y6" s="272" t="str">
        <f t="shared" si="0"/>
        <v/>
      </c>
      <c r="Z6" s="272" t="str">
        <f>IFERROR(EDATE(Y6,1)+30,"")</f>
        <v/>
      </c>
    </row>
    <row r="7" spans="2:26" ht="29.4" customHeight="1" x14ac:dyDescent="0.3">
      <c r="B7" s="275"/>
      <c r="C7" s="273"/>
      <c r="D7" s="273"/>
      <c r="E7" s="273"/>
      <c r="F7" s="273"/>
      <c r="G7" s="273"/>
      <c r="H7" s="273"/>
      <c r="I7" s="273"/>
      <c r="J7" s="273"/>
      <c r="K7" s="273"/>
      <c r="L7" s="273"/>
      <c r="M7" s="273"/>
      <c r="N7" s="273"/>
      <c r="O7" s="273"/>
      <c r="P7" s="273"/>
      <c r="Q7" s="273"/>
      <c r="R7" s="273"/>
      <c r="S7" s="273"/>
      <c r="T7" s="273"/>
      <c r="U7" s="273"/>
      <c r="V7" s="273"/>
      <c r="W7" s="273"/>
      <c r="X7" s="273"/>
      <c r="Y7" s="273"/>
      <c r="Z7" s="273"/>
    </row>
    <row r="8" spans="2:26" ht="12.6" customHeight="1" x14ac:dyDescent="0.3">
      <c r="B8" s="65" t="s">
        <v>191</v>
      </c>
      <c r="C8" s="71"/>
      <c r="D8" s="71"/>
      <c r="E8" s="71"/>
      <c r="F8" s="71"/>
      <c r="G8" s="71"/>
      <c r="H8" s="71"/>
      <c r="I8" s="66"/>
      <c r="J8" s="66"/>
      <c r="K8" s="66"/>
      <c r="L8" s="66"/>
      <c r="M8" s="66"/>
      <c r="N8" s="66"/>
      <c r="O8" s="66"/>
      <c r="P8" s="66"/>
      <c r="Q8" s="66"/>
      <c r="R8" s="66"/>
      <c r="S8" s="66"/>
      <c r="T8" s="66"/>
      <c r="U8" s="66"/>
      <c r="V8" s="66"/>
      <c r="W8" s="66"/>
      <c r="X8" s="66"/>
      <c r="Y8" s="66"/>
      <c r="Z8" s="67"/>
    </row>
    <row r="9" spans="2:26" x14ac:dyDescent="0.3">
      <c r="B9" s="57" t="s">
        <v>184</v>
      </c>
      <c r="C9" s="75"/>
      <c r="D9" s="62"/>
      <c r="E9" s="62"/>
      <c r="F9" s="62"/>
      <c r="G9" s="62"/>
      <c r="H9" s="76"/>
      <c r="I9" s="70"/>
      <c r="J9" s="62"/>
      <c r="K9" s="62"/>
      <c r="L9" s="62"/>
      <c r="M9" s="62"/>
      <c r="N9" s="62"/>
      <c r="O9" s="62"/>
      <c r="P9" s="62"/>
      <c r="Q9" s="62"/>
      <c r="R9" s="62"/>
      <c r="S9" s="62"/>
      <c r="T9" s="62"/>
      <c r="U9" s="62"/>
      <c r="V9" s="62"/>
      <c r="W9" s="62"/>
      <c r="X9" s="62"/>
      <c r="Y9" s="62"/>
      <c r="Z9" s="62"/>
    </row>
    <row r="10" spans="2:26" x14ac:dyDescent="0.3">
      <c r="B10" s="58" t="s">
        <v>185</v>
      </c>
      <c r="C10" s="75"/>
      <c r="D10" s="62"/>
      <c r="E10" s="62"/>
      <c r="F10" s="62"/>
      <c r="G10" s="62"/>
      <c r="H10" s="76"/>
      <c r="I10" s="70"/>
      <c r="J10" s="62"/>
      <c r="K10" s="62"/>
      <c r="L10" s="62"/>
      <c r="M10" s="62"/>
      <c r="N10" s="62"/>
      <c r="O10" s="62"/>
      <c r="P10" s="62"/>
      <c r="Q10" s="62"/>
      <c r="R10" s="62"/>
      <c r="S10" s="62"/>
      <c r="T10" s="62"/>
      <c r="U10" s="62"/>
      <c r="V10" s="62"/>
      <c r="W10" s="62"/>
      <c r="X10" s="62"/>
      <c r="Y10" s="62"/>
      <c r="Z10" s="62"/>
    </row>
    <row r="11" spans="2:26" x14ac:dyDescent="0.3">
      <c r="B11" s="57" t="s">
        <v>186</v>
      </c>
      <c r="C11" s="75"/>
      <c r="D11" s="62"/>
      <c r="E11" s="62"/>
      <c r="F11" s="62"/>
      <c r="G11" s="62"/>
      <c r="H11" s="76"/>
      <c r="I11" s="70"/>
      <c r="J11" s="62"/>
      <c r="K11" s="62"/>
      <c r="L11" s="62"/>
      <c r="M11" s="62"/>
      <c r="N11" s="62"/>
      <c r="O11" s="62"/>
      <c r="P11" s="62"/>
      <c r="Q11" s="62"/>
      <c r="R11" s="62"/>
      <c r="S11" s="62"/>
      <c r="T11" s="62"/>
      <c r="U11" s="62"/>
      <c r="V11" s="62"/>
      <c r="W11" s="62"/>
      <c r="X11" s="62"/>
      <c r="Y11" s="62"/>
      <c r="Z11" s="62"/>
    </row>
    <row r="12" spans="2:26" x14ac:dyDescent="0.3">
      <c r="B12" s="57" t="s">
        <v>13</v>
      </c>
      <c r="C12" s="75"/>
      <c r="D12" s="62"/>
      <c r="E12" s="62"/>
      <c r="F12" s="62"/>
      <c r="G12" s="62"/>
      <c r="H12" s="76"/>
      <c r="I12" s="70"/>
      <c r="J12" s="62"/>
      <c r="K12" s="62"/>
      <c r="L12" s="62"/>
      <c r="M12" s="62"/>
      <c r="N12" s="62"/>
      <c r="O12" s="70"/>
      <c r="P12" s="62"/>
      <c r="Q12" s="62"/>
      <c r="R12" s="62"/>
      <c r="S12" s="62"/>
      <c r="T12" s="62"/>
      <c r="U12" s="62"/>
      <c r="V12" s="62"/>
      <c r="W12" s="62"/>
      <c r="X12" s="62"/>
      <c r="Y12" s="62"/>
      <c r="Z12" s="62"/>
    </row>
    <row r="13" spans="2:26" ht="15" thickBot="1" x14ac:dyDescent="0.35">
      <c r="B13" s="156" t="s">
        <v>187</v>
      </c>
      <c r="C13" s="77"/>
      <c r="D13" s="78"/>
      <c r="E13" s="78"/>
      <c r="F13" s="78"/>
      <c r="G13" s="78"/>
      <c r="H13" s="79"/>
      <c r="I13" s="82"/>
      <c r="J13" s="68"/>
      <c r="K13" s="68"/>
      <c r="L13" s="68"/>
      <c r="M13" s="68"/>
      <c r="N13" s="68"/>
      <c r="O13" s="70"/>
      <c r="P13" s="62"/>
      <c r="Q13" s="62"/>
      <c r="R13" s="62"/>
      <c r="S13" s="62"/>
      <c r="T13" s="62"/>
      <c r="U13" s="62"/>
      <c r="V13" s="62"/>
      <c r="W13" s="62"/>
      <c r="X13" s="62"/>
      <c r="Y13" s="62"/>
      <c r="Z13" s="62"/>
    </row>
    <row r="14" spans="2:26" x14ac:dyDescent="0.3">
      <c r="B14" s="58" t="s">
        <v>188</v>
      </c>
      <c r="C14" s="69"/>
      <c r="D14" s="69"/>
      <c r="E14" s="69"/>
      <c r="F14" s="69"/>
      <c r="G14" s="69"/>
      <c r="H14" s="80"/>
      <c r="I14" s="72"/>
      <c r="J14" s="73"/>
      <c r="K14" s="73"/>
      <c r="L14" s="73"/>
      <c r="M14" s="73"/>
      <c r="N14" s="74"/>
      <c r="O14" s="70"/>
      <c r="P14" s="62"/>
      <c r="Q14" s="62"/>
      <c r="R14" s="62"/>
      <c r="S14" s="62"/>
      <c r="T14" s="62"/>
      <c r="U14" s="62"/>
      <c r="V14" s="62"/>
      <c r="W14" s="62"/>
      <c r="X14" s="62"/>
      <c r="Y14" s="62"/>
      <c r="Z14" s="62"/>
    </row>
    <row r="15" spans="2:26" x14ac:dyDescent="0.3">
      <c r="B15" s="58" t="s">
        <v>189</v>
      </c>
      <c r="C15" s="62"/>
      <c r="D15" s="62"/>
      <c r="E15" s="62"/>
      <c r="F15" s="62"/>
      <c r="G15" s="62"/>
      <c r="H15" s="81"/>
      <c r="I15" s="75"/>
      <c r="J15" s="62"/>
      <c r="K15" s="62"/>
      <c r="L15" s="62"/>
      <c r="M15" s="62"/>
      <c r="N15" s="76"/>
      <c r="O15" s="70"/>
      <c r="P15" s="62"/>
      <c r="Q15" s="62"/>
      <c r="R15" s="62"/>
      <c r="S15" s="62"/>
      <c r="T15" s="62"/>
      <c r="U15" s="62"/>
      <c r="V15" s="62"/>
      <c r="W15" s="62"/>
      <c r="X15" s="62"/>
      <c r="Y15" s="62"/>
      <c r="Z15" s="62"/>
    </row>
    <row r="16" spans="2:26" ht="15" thickBot="1" x14ac:dyDescent="0.35">
      <c r="B16" s="156" t="s">
        <v>190</v>
      </c>
      <c r="C16" s="62"/>
      <c r="D16" s="62"/>
      <c r="E16" s="62"/>
      <c r="F16" s="62"/>
      <c r="G16" s="62"/>
      <c r="H16" s="81"/>
      <c r="I16" s="77"/>
      <c r="J16" s="78"/>
      <c r="K16" s="78"/>
      <c r="L16" s="78"/>
      <c r="M16" s="78"/>
      <c r="N16" s="79"/>
      <c r="O16" s="70"/>
      <c r="P16" s="62"/>
      <c r="Q16" s="62"/>
      <c r="R16" s="62"/>
      <c r="S16" s="62"/>
      <c r="T16" s="62"/>
      <c r="U16" s="62"/>
      <c r="V16" s="62"/>
      <c r="W16" s="62"/>
      <c r="X16" s="62"/>
      <c r="Y16" s="62"/>
      <c r="Z16" s="62"/>
    </row>
    <row r="17" spans="2:26" ht="13.2" customHeight="1" thickBot="1" x14ac:dyDescent="0.35">
      <c r="B17" s="65" t="s">
        <v>192</v>
      </c>
      <c r="C17" s="66"/>
      <c r="D17" s="66"/>
      <c r="E17" s="66"/>
      <c r="F17" s="66"/>
      <c r="G17" s="66"/>
      <c r="H17" s="66"/>
      <c r="I17" s="83"/>
      <c r="J17" s="83"/>
      <c r="K17" s="83"/>
      <c r="L17" s="83"/>
      <c r="M17" s="83"/>
      <c r="N17" s="83"/>
      <c r="O17" s="71"/>
      <c r="P17" s="71"/>
      <c r="Q17" s="71"/>
      <c r="R17" s="71"/>
      <c r="S17" s="71"/>
      <c r="T17" s="71"/>
      <c r="U17" s="66"/>
      <c r="V17" s="66"/>
      <c r="W17" s="66"/>
      <c r="X17" s="66"/>
      <c r="Y17" s="66"/>
      <c r="Z17" s="67"/>
    </row>
    <row r="18" spans="2:26" x14ac:dyDescent="0.3">
      <c r="B18" s="58" t="s">
        <v>86</v>
      </c>
      <c r="C18" s="62"/>
      <c r="D18" s="62"/>
      <c r="E18" s="62"/>
      <c r="F18" s="62"/>
      <c r="G18" s="62"/>
      <c r="H18" s="62"/>
      <c r="I18" s="62"/>
      <c r="J18" s="62"/>
      <c r="K18" s="62"/>
      <c r="L18" s="62"/>
      <c r="M18" s="62"/>
      <c r="N18" s="81"/>
      <c r="O18" s="72"/>
      <c r="P18" s="73"/>
      <c r="Q18" s="73"/>
      <c r="R18" s="73"/>
      <c r="S18" s="73"/>
      <c r="T18" s="74"/>
      <c r="U18" s="70"/>
      <c r="V18" s="62"/>
      <c r="W18" s="62"/>
      <c r="X18" s="62"/>
      <c r="Y18" s="62"/>
      <c r="Z18" s="62"/>
    </row>
    <row r="19" spans="2:26" x14ac:dyDescent="0.3">
      <c r="B19" s="57" t="s">
        <v>87</v>
      </c>
      <c r="C19" s="62"/>
      <c r="D19" s="62"/>
      <c r="E19" s="62"/>
      <c r="F19" s="62"/>
      <c r="G19" s="62"/>
      <c r="H19" s="62"/>
      <c r="I19" s="62"/>
      <c r="J19" s="62"/>
      <c r="K19" s="62"/>
      <c r="L19" s="62"/>
      <c r="M19" s="62"/>
      <c r="N19" s="81"/>
      <c r="O19" s="75"/>
      <c r="P19" s="62"/>
      <c r="Q19" s="62"/>
      <c r="R19" s="62"/>
      <c r="S19" s="62"/>
      <c r="T19" s="76"/>
      <c r="U19" s="70"/>
      <c r="V19" s="62"/>
      <c r="W19" s="62"/>
      <c r="X19" s="62"/>
      <c r="Y19" s="62"/>
      <c r="Z19" s="62"/>
    </row>
    <row r="20" spans="2:26" x14ac:dyDescent="0.3">
      <c r="B20" s="57" t="s">
        <v>88</v>
      </c>
      <c r="C20" s="62"/>
      <c r="D20" s="62"/>
      <c r="E20" s="62"/>
      <c r="F20" s="62"/>
      <c r="G20" s="62"/>
      <c r="H20" s="62"/>
      <c r="I20" s="62"/>
      <c r="J20" s="62"/>
      <c r="K20" s="62"/>
      <c r="L20" s="62"/>
      <c r="M20" s="62"/>
      <c r="N20" s="81"/>
      <c r="O20" s="75"/>
      <c r="P20" s="62"/>
      <c r="Q20" s="62"/>
      <c r="R20" s="62"/>
      <c r="S20" s="62"/>
      <c r="T20" s="76"/>
      <c r="U20" s="70"/>
      <c r="V20" s="62"/>
      <c r="W20" s="62"/>
      <c r="X20" s="62"/>
      <c r="Y20" s="62"/>
      <c r="Z20" s="62"/>
    </row>
    <row r="21" spans="2:26" x14ac:dyDescent="0.3">
      <c r="B21" s="57" t="s">
        <v>89</v>
      </c>
      <c r="C21" s="62"/>
      <c r="D21" s="62"/>
      <c r="E21" s="62"/>
      <c r="F21" s="62"/>
      <c r="G21" s="62"/>
      <c r="H21" s="62"/>
      <c r="I21" s="62"/>
      <c r="J21" s="62"/>
      <c r="K21" s="62"/>
      <c r="L21" s="62"/>
      <c r="M21" s="62"/>
      <c r="N21" s="81"/>
      <c r="O21" s="75"/>
      <c r="P21" s="62"/>
      <c r="Q21" s="62"/>
      <c r="R21" s="62"/>
      <c r="S21" s="62"/>
      <c r="T21" s="76"/>
      <c r="U21" s="70"/>
      <c r="V21" s="62"/>
      <c r="W21" s="62"/>
      <c r="X21" s="62"/>
      <c r="Y21" s="62"/>
      <c r="Z21" s="62"/>
    </row>
    <row r="22" spans="2:26" x14ac:dyDescent="0.3">
      <c r="B22" s="57" t="s">
        <v>90</v>
      </c>
      <c r="C22" s="62"/>
      <c r="D22" s="62"/>
      <c r="E22" s="62"/>
      <c r="F22" s="62"/>
      <c r="G22" s="62"/>
      <c r="H22" s="62"/>
      <c r="I22" s="62"/>
      <c r="J22" s="62"/>
      <c r="K22" s="62"/>
      <c r="L22" s="62"/>
      <c r="M22" s="62"/>
      <c r="N22" s="81"/>
      <c r="O22" s="75"/>
      <c r="P22" s="62"/>
      <c r="Q22" s="62"/>
      <c r="R22" s="62"/>
      <c r="S22" s="62"/>
      <c r="T22" s="76"/>
      <c r="U22" s="70"/>
      <c r="V22" s="62"/>
      <c r="W22" s="62"/>
      <c r="X22" s="62"/>
      <c r="Y22" s="62"/>
      <c r="Z22" s="62"/>
    </row>
    <row r="23" spans="2:26" x14ac:dyDescent="0.3">
      <c r="B23" s="57" t="s">
        <v>91</v>
      </c>
      <c r="C23" s="62"/>
      <c r="D23" s="62"/>
      <c r="E23" s="62"/>
      <c r="F23" s="62"/>
      <c r="G23" s="62"/>
      <c r="H23" s="62"/>
      <c r="I23" s="62"/>
      <c r="J23" s="62"/>
      <c r="K23" s="62"/>
      <c r="L23" s="62"/>
      <c r="M23" s="62"/>
      <c r="N23" s="81"/>
      <c r="O23" s="75"/>
      <c r="P23" s="62"/>
      <c r="Q23" s="62"/>
      <c r="R23" s="62"/>
      <c r="S23" s="62"/>
      <c r="T23" s="76"/>
      <c r="U23" s="70"/>
      <c r="V23" s="62"/>
      <c r="W23" s="62"/>
      <c r="X23" s="62"/>
      <c r="Y23" s="62"/>
      <c r="Z23" s="62"/>
    </row>
    <row r="24" spans="2:26" ht="15" thickBot="1" x14ac:dyDescent="0.35">
      <c r="B24" s="59" t="s">
        <v>195</v>
      </c>
      <c r="C24" s="62"/>
      <c r="D24" s="62"/>
      <c r="E24" s="62"/>
      <c r="F24" s="62"/>
      <c r="G24" s="62"/>
      <c r="H24" s="62"/>
      <c r="I24" s="62"/>
      <c r="J24" s="62"/>
      <c r="K24" s="62"/>
      <c r="L24" s="62"/>
      <c r="M24" s="62"/>
      <c r="N24" s="81"/>
      <c r="O24" s="77"/>
      <c r="P24" s="78"/>
      <c r="Q24" s="78"/>
      <c r="R24" s="78"/>
      <c r="S24" s="78"/>
      <c r="T24" s="79"/>
      <c r="U24" s="70"/>
      <c r="V24" s="62"/>
      <c r="W24" s="62"/>
      <c r="X24" s="62"/>
      <c r="Y24" s="62"/>
      <c r="Z24" s="62"/>
    </row>
    <row r="25" spans="2:26" ht="12.6" customHeight="1" thickBot="1" x14ac:dyDescent="0.35">
      <c r="B25" s="65" t="s">
        <v>193</v>
      </c>
      <c r="C25" s="66"/>
      <c r="D25" s="66"/>
      <c r="E25" s="66"/>
      <c r="F25" s="66"/>
      <c r="G25" s="66"/>
      <c r="H25" s="66"/>
      <c r="I25" s="66"/>
      <c r="J25" s="66"/>
      <c r="K25" s="66"/>
      <c r="L25" s="66"/>
      <c r="M25" s="66"/>
      <c r="N25" s="66"/>
      <c r="O25" s="83"/>
      <c r="P25" s="83"/>
      <c r="Q25" s="83"/>
      <c r="R25" s="83"/>
      <c r="S25" s="83"/>
      <c r="T25" s="83"/>
      <c r="U25" s="71"/>
      <c r="V25" s="71"/>
      <c r="W25" s="71"/>
      <c r="X25" s="71"/>
      <c r="Y25" s="71"/>
      <c r="Z25" s="84"/>
    </row>
    <row r="26" spans="2:26" x14ac:dyDescent="0.3">
      <c r="B26" s="57" t="s">
        <v>155</v>
      </c>
      <c r="C26" s="62"/>
      <c r="D26" s="62"/>
      <c r="E26" s="62"/>
      <c r="F26" s="62"/>
      <c r="G26" s="62"/>
      <c r="H26" s="62"/>
      <c r="I26" s="62"/>
      <c r="J26" s="62"/>
      <c r="K26" s="62"/>
      <c r="L26" s="62"/>
      <c r="M26" s="62"/>
      <c r="N26" s="62"/>
      <c r="O26" s="62"/>
      <c r="P26" s="62"/>
      <c r="Q26" s="62"/>
      <c r="R26" s="62"/>
      <c r="S26" s="62"/>
      <c r="T26" s="81"/>
      <c r="U26" s="72"/>
      <c r="V26" s="73"/>
      <c r="W26" s="73"/>
      <c r="X26" s="73"/>
      <c r="Y26" s="73"/>
      <c r="Z26" s="74"/>
    </row>
    <row r="27" spans="2:26" x14ac:dyDescent="0.3">
      <c r="B27" s="57" t="s">
        <v>156</v>
      </c>
      <c r="C27" s="62"/>
      <c r="D27" s="62"/>
      <c r="E27" s="62"/>
      <c r="F27" s="62"/>
      <c r="G27" s="62"/>
      <c r="H27" s="62"/>
      <c r="I27" s="62"/>
      <c r="J27" s="62"/>
      <c r="K27" s="62"/>
      <c r="L27" s="62"/>
      <c r="M27" s="62"/>
      <c r="N27" s="62"/>
      <c r="O27" s="62"/>
      <c r="P27" s="62"/>
      <c r="Q27" s="62"/>
      <c r="R27" s="62"/>
      <c r="S27" s="62"/>
      <c r="T27" s="81"/>
      <c r="U27" s="75"/>
      <c r="V27" s="62"/>
      <c r="W27" s="62"/>
      <c r="X27" s="62"/>
      <c r="Y27" s="62"/>
      <c r="Z27" s="76"/>
    </row>
    <row r="28" spans="2:26" x14ac:dyDescent="0.3">
      <c r="B28" s="57" t="s">
        <v>157</v>
      </c>
      <c r="C28" s="62"/>
      <c r="D28" s="62"/>
      <c r="E28" s="62"/>
      <c r="F28" s="62"/>
      <c r="G28" s="62"/>
      <c r="H28" s="62"/>
      <c r="I28" s="62"/>
      <c r="J28" s="62"/>
      <c r="K28" s="62"/>
      <c r="L28" s="62"/>
      <c r="M28" s="62"/>
      <c r="N28" s="62"/>
      <c r="O28" s="62"/>
      <c r="P28" s="62"/>
      <c r="Q28" s="62"/>
      <c r="R28" s="62"/>
      <c r="S28" s="62"/>
      <c r="T28" s="81"/>
      <c r="U28" s="75"/>
      <c r="V28" s="62"/>
      <c r="W28" s="62"/>
      <c r="X28" s="62"/>
      <c r="Y28" s="62"/>
      <c r="Z28" s="76"/>
    </row>
    <row r="29" spans="2:26" x14ac:dyDescent="0.3">
      <c r="B29" s="57" t="s">
        <v>158</v>
      </c>
      <c r="C29" s="62"/>
      <c r="D29" s="62"/>
      <c r="E29" s="62"/>
      <c r="F29" s="62"/>
      <c r="G29" s="62"/>
      <c r="H29" s="62"/>
      <c r="I29" s="62"/>
      <c r="J29" s="62"/>
      <c r="K29" s="62"/>
      <c r="L29" s="62"/>
      <c r="M29" s="62"/>
      <c r="N29" s="62"/>
      <c r="O29" s="62"/>
      <c r="P29" s="62"/>
      <c r="Q29" s="62"/>
      <c r="R29" s="62"/>
      <c r="S29" s="62"/>
      <c r="T29" s="81"/>
      <c r="U29" s="75"/>
      <c r="V29" s="62"/>
      <c r="W29" s="62"/>
      <c r="X29" s="62"/>
      <c r="Y29" s="62"/>
      <c r="Z29" s="76"/>
    </row>
    <row r="30" spans="2:26" x14ac:dyDescent="0.3">
      <c r="B30" s="57" t="s">
        <v>159</v>
      </c>
      <c r="C30" s="62"/>
      <c r="D30" s="62"/>
      <c r="E30" s="62"/>
      <c r="F30" s="62"/>
      <c r="G30" s="62"/>
      <c r="H30" s="62"/>
      <c r="I30" s="62"/>
      <c r="J30" s="62"/>
      <c r="K30" s="62"/>
      <c r="L30" s="62"/>
      <c r="M30" s="62"/>
      <c r="N30" s="62"/>
      <c r="O30" s="62"/>
      <c r="P30" s="62"/>
      <c r="Q30" s="62"/>
      <c r="R30" s="62"/>
      <c r="S30" s="62"/>
      <c r="T30" s="81"/>
      <c r="U30" s="75"/>
      <c r="V30" s="62"/>
      <c r="W30" s="62"/>
      <c r="X30" s="62"/>
      <c r="Y30" s="62"/>
      <c r="Z30" s="76"/>
    </row>
    <row r="31" spans="2:26" x14ac:dyDescent="0.3">
      <c r="B31" s="57" t="s">
        <v>160</v>
      </c>
      <c r="C31" s="62"/>
      <c r="D31" s="62"/>
      <c r="E31" s="62"/>
      <c r="F31" s="62"/>
      <c r="G31" s="62"/>
      <c r="H31" s="62"/>
      <c r="I31" s="62"/>
      <c r="J31" s="62"/>
      <c r="K31" s="62"/>
      <c r="L31" s="62"/>
      <c r="M31" s="62"/>
      <c r="N31" s="62"/>
      <c r="O31" s="62"/>
      <c r="P31" s="62"/>
      <c r="Q31" s="62"/>
      <c r="R31" s="62"/>
      <c r="S31" s="62"/>
      <c r="T31" s="81"/>
      <c r="U31" s="75"/>
      <c r="V31" s="62"/>
      <c r="W31" s="62"/>
      <c r="X31" s="62"/>
      <c r="Y31" s="62"/>
      <c r="Z31" s="76"/>
    </row>
    <row r="32" spans="2:26" ht="15" thickBot="1" x14ac:dyDescent="0.35">
      <c r="B32" s="59" t="s">
        <v>194</v>
      </c>
      <c r="C32" s="62"/>
      <c r="D32" s="62"/>
      <c r="E32" s="62"/>
      <c r="F32" s="62"/>
      <c r="G32" s="62"/>
      <c r="H32" s="62"/>
      <c r="I32" s="62"/>
      <c r="J32" s="62"/>
      <c r="K32" s="62"/>
      <c r="L32" s="62"/>
      <c r="M32" s="62"/>
      <c r="N32" s="62"/>
      <c r="O32" s="62"/>
      <c r="P32" s="62"/>
      <c r="Q32" s="62"/>
      <c r="R32" s="62"/>
      <c r="S32" s="62"/>
      <c r="T32" s="81"/>
      <c r="U32" s="77"/>
      <c r="V32" s="78"/>
      <c r="W32" s="78"/>
      <c r="X32" s="78"/>
      <c r="Y32" s="78"/>
      <c r="Z32" s="79"/>
    </row>
    <row r="33" spans="2:26" ht="10.8" customHeight="1" x14ac:dyDescent="0.3">
      <c r="B33" s="60"/>
      <c r="C33" s="63"/>
      <c r="D33" s="64"/>
      <c r="E33" s="64"/>
      <c r="F33" s="64"/>
      <c r="G33" s="64"/>
      <c r="H33" s="64"/>
      <c r="I33" s="64"/>
      <c r="J33" s="64"/>
      <c r="K33" s="64"/>
      <c r="L33" s="64"/>
      <c r="M33" s="64"/>
      <c r="N33" s="64"/>
      <c r="O33" s="64"/>
      <c r="P33" s="64"/>
      <c r="Q33" s="64"/>
      <c r="R33" s="64"/>
      <c r="S33" s="64"/>
      <c r="T33" s="64"/>
      <c r="U33" s="85"/>
      <c r="V33" s="85"/>
      <c r="W33" s="85"/>
      <c r="X33" s="85"/>
      <c r="Y33" s="85"/>
      <c r="Z33" s="86"/>
    </row>
  </sheetData>
  <mergeCells count="27">
    <mergeCell ref="X6:X7"/>
    <mergeCell ref="Y6:Y7"/>
    <mergeCell ref="Z6:Z7"/>
    <mergeCell ref="C4:N4"/>
    <mergeCell ref="O4:Z4"/>
    <mergeCell ref="L6:L7"/>
    <mergeCell ref="M6:M7"/>
    <mergeCell ref="N6:N7"/>
    <mergeCell ref="O6:O7"/>
    <mergeCell ref="P6:P7"/>
    <mergeCell ref="Q6:Q7"/>
    <mergeCell ref="C6:C7"/>
    <mergeCell ref="D6:D7"/>
    <mergeCell ref="E6:E7"/>
    <mergeCell ref="F6:F7"/>
    <mergeCell ref="T6:T7"/>
    <mergeCell ref="U6:U7"/>
    <mergeCell ref="V6:V7"/>
    <mergeCell ref="W6:W7"/>
    <mergeCell ref="R6:R7"/>
    <mergeCell ref="S6:S7"/>
    <mergeCell ref="H6:H7"/>
    <mergeCell ref="I6:I7"/>
    <mergeCell ref="J6:J7"/>
    <mergeCell ref="K6:K7"/>
    <mergeCell ref="B6:B7"/>
    <mergeCell ref="G6:G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Y505"/>
  <sheetViews>
    <sheetView showWhiteSpace="0" zoomScale="85" zoomScaleNormal="85" zoomScaleSheetLayoutView="100" zoomScalePageLayoutView="55" workbookViewId="0">
      <selection activeCell="H14" sqref="H14"/>
    </sheetView>
  </sheetViews>
  <sheetFormatPr defaultColWidth="9.109375" defaultRowHeight="13.8" x14ac:dyDescent="0.25"/>
  <cols>
    <col min="1" max="2" width="1.77734375" style="105" customWidth="1"/>
    <col min="3" max="3" width="2" style="105" customWidth="1"/>
    <col min="4" max="4" width="42.77734375" style="125" bestFit="1" customWidth="1"/>
    <col min="5" max="5" width="14.33203125" style="125" customWidth="1"/>
    <col min="6" max="6" width="10.44140625" style="126" bestFit="1" customWidth="1"/>
    <col min="7" max="7" width="10.6640625" style="125" customWidth="1"/>
    <col min="8" max="8" width="15.77734375" style="125" customWidth="1"/>
    <col min="9" max="11" width="16.109375" style="125" bestFit="1" customWidth="1"/>
    <col min="12" max="12" width="14.109375" style="105" customWidth="1"/>
    <col min="13" max="13" width="13.109375" style="105" customWidth="1"/>
    <col min="14" max="15" width="11.77734375" style="105" customWidth="1"/>
    <col min="16" max="16" width="12.5546875" style="105" customWidth="1"/>
    <col min="17" max="17" width="2.6640625" style="105" customWidth="1"/>
    <col min="18" max="18" width="91.88671875" style="105" customWidth="1"/>
    <col min="19" max="19" width="9.109375" style="105"/>
    <col min="20" max="20" width="12.44140625" style="105" customWidth="1"/>
    <col min="21" max="23" width="11.88671875" style="105" bestFit="1" customWidth="1"/>
    <col min="24" max="24" width="4.88671875" style="105" bestFit="1" customWidth="1"/>
    <col min="25" max="25" width="11.88671875" style="105" bestFit="1" customWidth="1"/>
    <col min="26" max="26" width="8.88671875" style="105" customWidth="1"/>
    <col min="27" max="16384" width="9.109375" style="105"/>
  </cols>
  <sheetData>
    <row r="1" spans="3:18" ht="39" customHeight="1" x14ac:dyDescent="0.25">
      <c r="C1" s="104"/>
      <c r="D1" s="104"/>
      <c r="E1" s="104"/>
      <c r="F1" s="104"/>
      <c r="G1" s="104"/>
      <c r="H1" s="104"/>
      <c r="I1" s="104"/>
      <c r="J1" s="104"/>
      <c r="K1" s="104"/>
      <c r="L1" s="104"/>
      <c r="M1" s="104"/>
      <c r="N1" s="104"/>
      <c r="O1" s="104"/>
      <c r="P1" s="104"/>
    </row>
    <row r="2" spans="3:18" ht="14.4" thickBot="1" x14ac:dyDescent="0.3">
      <c r="D2" s="106"/>
      <c r="E2" s="104"/>
      <c r="F2" s="104"/>
      <c r="G2" s="105"/>
      <c r="H2" s="105"/>
      <c r="I2" s="105"/>
      <c r="J2" s="105"/>
      <c r="K2" s="105"/>
    </row>
    <row r="3" spans="3:18" ht="37.200000000000003" customHeight="1" thickBot="1" x14ac:dyDescent="0.3">
      <c r="D3" s="289" t="str">
        <f>"Budget detail for initiative: "&amp;INDEX('Summary Budget'!D5:G8,3,1)</f>
        <v xml:space="preserve">Budget detail for initiative: </v>
      </c>
      <c r="E3" s="289"/>
      <c r="F3" s="289"/>
      <c r="G3" s="290"/>
      <c r="H3" s="282" t="s">
        <v>0</v>
      </c>
      <c r="I3" s="283"/>
      <c r="J3" s="283"/>
      <c r="K3" s="284"/>
      <c r="L3" s="279" t="s">
        <v>1</v>
      </c>
      <c r="M3" s="280"/>
      <c r="N3" s="280"/>
      <c r="O3" s="280"/>
      <c r="P3" s="281"/>
      <c r="R3" s="107" t="s">
        <v>54</v>
      </c>
    </row>
    <row r="4" spans="3:18" ht="27.6" customHeight="1" x14ac:dyDescent="0.25">
      <c r="D4" s="108" t="s">
        <v>109</v>
      </c>
      <c r="E4" s="108" t="s">
        <v>23</v>
      </c>
      <c r="F4" s="108" t="s">
        <v>2</v>
      </c>
      <c r="G4" s="109" t="s">
        <v>21</v>
      </c>
      <c r="H4" s="177" t="s">
        <v>3</v>
      </c>
      <c r="I4" s="177" t="s">
        <v>4</v>
      </c>
      <c r="J4" s="177" t="s">
        <v>5</v>
      </c>
      <c r="K4" s="177" t="s">
        <v>6</v>
      </c>
      <c r="L4" s="178" t="s">
        <v>7</v>
      </c>
      <c r="M4" s="179" t="s">
        <v>8</v>
      </c>
      <c r="N4" s="179" t="s">
        <v>9</v>
      </c>
      <c r="O4" s="179" t="s">
        <v>10</v>
      </c>
      <c r="P4" s="178" t="s">
        <v>11</v>
      </c>
      <c r="R4" s="285" t="s">
        <v>58</v>
      </c>
    </row>
    <row r="5" spans="3:18" x14ac:dyDescent="0.25">
      <c r="D5" s="111" t="s">
        <v>18</v>
      </c>
      <c r="E5" s="112"/>
      <c r="F5" s="112"/>
      <c r="G5" s="112"/>
      <c r="H5" s="112"/>
      <c r="I5" s="112"/>
      <c r="J5" s="112"/>
      <c r="K5" s="112"/>
      <c r="L5" s="112"/>
      <c r="M5" s="112"/>
      <c r="N5" s="112"/>
      <c r="O5" s="112"/>
      <c r="P5" s="176"/>
      <c r="R5" s="286"/>
    </row>
    <row r="6" spans="3:18" ht="22.2" customHeight="1" x14ac:dyDescent="0.25">
      <c r="D6" s="115" t="s">
        <v>200</v>
      </c>
      <c r="E6" s="113"/>
      <c r="F6" s="183"/>
      <c r="G6" s="128"/>
      <c r="H6" s="133"/>
      <c r="I6" s="133"/>
      <c r="J6" s="133"/>
      <c r="K6" s="133"/>
      <c r="L6" s="174" t="str">
        <f t="shared" ref="L6:L11" si="0">IF(G6="","",SUM(H6:K6))</f>
        <v/>
      </c>
      <c r="M6" s="130"/>
      <c r="N6" s="130"/>
      <c r="O6" s="131">
        <f>SUM(L6:N6)</f>
        <v>0</v>
      </c>
      <c r="P6" s="175" t="str">
        <f>IFERROR(SUM(M6:N6)/O6,"-")</f>
        <v>-</v>
      </c>
      <c r="R6" s="140"/>
    </row>
    <row r="7" spans="3:18" x14ac:dyDescent="0.25">
      <c r="D7" s="115"/>
      <c r="E7" s="113"/>
      <c r="F7" s="183"/>
      <c r="G7" s="128"/>
      <c r="H7" s="133"/>
      <c r="I7" s="133"/>
      <c r="J7" s="133"/>
      <c r="K7" s="133"/>
      <c r="L7" s="174" t="str">
        <f t="shared" si="0"/>
        <v/>
      </c>
      <c r="M7" s="130"/>
      <c r="N7" s="130"/>
      <c r="O7" s="131">
        <f t="shared" ref="O7:O11" si="1">SUM(L7:N7)</f>
        <v>0</v>
      </c>
      <c r="P7" s="175" t="str">
        <f t="shared" ref="P7:P11" si="2">IFERROR(SUM(M7:N7)/O7,"-")</f>
        <v>-</v>
      </c>
      <c r="R7" s="140"/>
    </row>
    <row r="8" spans="3:18" x14ac:dyDescent="0.25">
      <c r="D8" s="115"/>
      <c r="E8" s="113"/>
      <c r="F8" s="183"/>
      <c r="G8" s="128"/>
      <c r="H8" s="133"/>
      <c r="I8" s="133"/>
      <c r="J8" s="133"/>
      <c r="K8" s="133"/>
      <c r="L8" s="174" t="str">
        <f t="shared" si="0"/>
        <v/>
      </c>
      <c r="M8" s="130"/>
      <c r="N8" s="130"/>
      <c r="O8" s="131">
        <f t="shared" si="1"/>
        <v>0</v>
      </c>
      <c r="P8" s="175" t="str">
        <f t="shared" si="2"/>
        <v>-</v>
      </c>
      <c r="R8" s="140"/>
    </row>
    <row r="9" spans="3:18" x14ac:dyDescent="0.25">
      <c r="D9" s="115"/>
      <c r="E9" s="113"/>
      <c r="F9" s="183"/>
      <c r="G9" s="128"/>
      <c r="H9" s="133"/>
      <c r="I9" s="133"/>
      <c r="J9" s="133"/>
      <c r="K9" s="133"/>
      <c r="L9" s="174" t="str">
        <f t="shared" si="0"/>
        <v/>
      </c>
      <c r="M9" s="130"/>
      <c r="N9" s="130"/>
      <c r="O9" s="131">
        <f t="shared" si="1"/>
        <v>0</v>
      </c>
      <c r="P9" s="175" t="str">
        <f t="shared" si="2"/>
        <v>-</v>
      </c>
      <c r="R9" s="140"/>
    </row>
    <row r="10" spans="3:18" x14ac:dyDescent="0.25">
      <c r="D10" s="115"/>
      <c r="E10" s="113"/>
      <c r="F10" s="183"/>
      <c r="G10" s="128">
        <v>0</v>
      </c>
      <c r="H10" s="133"/>
      <c r="I10" s="133"/>
      <c r="J10" s="133"/>
      <c r="K10" s="133"/>
      <c r="L10" s="174">
        <f t="shared" si="0"/>
        <v>0</v>
      </c>
      <c r="M10" s="130"/>
      <c r="N10" s="130"/>
      <c r="O10" s="131">
        <f t="shared" si="1"/>
        <v>0</v>
      </c>
      <c r="P10" s="175" t="str">
        <f t="shared" si="2"/>
        <v>-</v>
      </c>
      <c r="R10" s="140"/>
    </row>
    <row r="11" spans="3:18" ht="14.4" thickBot="1" x14ac:dyDescent="0.3">
      <c r="D11" s="188"/>
      <c r="E11" s="189"/>
      <c r="F11" s="196"/>
      <c r="G11" s="197">
        <v>0</v>
      </c>
      <c r="H11" s="191"/>
      <c r="I11" s="191"/>
      <c r="J11" s="191"/>
      <c r="K11" s="191"/>
      <c r="L11" s="192">
        <f t="shared" si="0"/>
        <v>0</v>
      </c>
      <c r="M11" s="135"/>
      <c r="N11" s="135"/>
      <c r="O11" s="136">
        <f t="shared" si="1"/>
        <v>0</v>
      </c>
      <c r="P11" s="193" t="str">
        <f t="shared" si="2"/>
        <v>-</v>
      </c>
      <c r="R11" s="140"/>
    </row>
    <row r="12" spans="3:18" ht="14.4" thickBot="1" x14ac:dyDescent="0.3">
      <c r="D12" s="118" t="s">
        <v>48</v>
      </c>
      <c r="E12" s="119"/>
      <c r="F12" s="119"/>
      <c r="G12" s="120"/>
      <c r="H12" s="121">
        <f>SUM(H6:H11)</f>
        <v>0</v>
      </c>
      <c r="I12" s="121">
        <f t="shared" ref="I12:K12" si="3">SUM(I6:I11)</f>
        <v>0</v>
      </c>
      <c r="J12" s="122">
        <f t="shared" si="3"/>
        <v>0</v>
      </c>
      <c r="K12" s="122">
        <f t="shared" si="3"/>
        <v>0</v>
      </c>
      <c r="L12" s="137">
        <f>SUM(L6:L11)</f>
        <v>0</v>
      </c>
      <c r="M12" s="138">
        <f t="shared" ref="M12:O12" si="4">SUM(M6:M11)</f>
        <v>0</v>
      </c>
      <c r="N12" s="138">
        <f t="shared" si="4"/>
        <v>0</v>
      </c>
      <c r="O12" s="138">
        <f t="shared" si="4"/>
        <v>0</v>
      </c>
      <c r="P12" s="124" t="str">
        <f>IFERROR(SUM(M12:N12)/O12,"-")</f>
        <v>-</v>
      </c>
    </row>
    <row r="14" spans="3:18" ht="24" x14ac:dyDescent="0.25">
      <c r="D14" s="108" t="s">
        <v>109</v>
      </c>
      <c r="E14" s="108" t="s">
        <v>23</v>
      </c>
      <c r="F14" s="108" t="s">
        <v>2</v>
      </c>
      <c r="G14" s="108" t="s">
        <v>21</v>
      </c>
      <c r="H14" s="108" t="s">
        <v>3</v>
      </c>
      <c r="I14" s="108" t="s">
        <v>4</v>
      </c>
      <c r="J14" s="108" t="s">
        <v>5</v>
      </c>
      <c r="K14" s="108" t="s">
        <v>6</v>
      </c>
      <c r="L14" s="173" t="s">
        <v>7</v>
      </c>
      <c r="M14" s="110" t="s">
        <v>8</v>
      </c>
      <c r="N14" s="110" t="s">
        <v>9</v>
      </c>
      <c r="O14" s="110" t="s">
        <v>10</v>
      </c>
      <c r="P14" s="173" t="s">
        <v>11</v>
      </c>
      <c r="R14" s="107" t="s">
        <v>54</v>
      </c>
    </row>
    <row r="15" spans="3:18" x14ac:dyDescent="0.25">
      <c r="D15" s="111" t="s">
        <v>15</v>
      </c>
      <c r="E15" s="112"/>
      <c r="F15" s="112"/>
      <c r="G15" s="112"/>
      <c r="H15" s="112"/>
      <c r="I15" s="112"/>
      <c r="J15" s="112"/>
      <c r="K15" s="112"/>
      <c r="L15" s="112"/>
      <c r="M15" s="112"/>
      <c r="N15" s="112"/>
      <c r="O15" s="112"/>
      <c r="P15" s="176"/>
      <c r="R15" s="127"/>
    </row>
    <row r="16" spans="3:18" ht="26.4" customHeight="1" x14ac:dyDescent="0.25">
      <c r="D16" s="115"/>
      <c r="E16" s="113"/>
      <c r="F16" s="182"/>
      <c r="G16" s="184"/>
      <c r="H16" s="129"/>
      <c r="I16" s="129"/>
      <c r="J16" s="129"/>
      <c r="K16" s="129"/>
      <c r="L16" s="174" t="str">
        <f t="shared" ref="L16:L23" si="5">IF(G16="","",SUM(H16:K16))</f>
        <v/>
      </c>
      <c r="M16" s="130"/>
      <c r="N16" s="130"/>
      <c r="O16" s="131">
        <f>SUM(L16:N16)</f>
        <v>0</v>
      </c>
      <c r="P16" s="175" t="str">
        <f>IFERROR(SUM(M16:N16)/O16,"-")</f>
        <v>-</v>
      </c>
      <c r="R16" s="132"/>
    </row>
    <row r="17" spans="4:25" x14ac:dyDescent="0.25">
      <c r="D17" s="115"/>
      <c r="E17" s="113"/>
      <c r="F17" s="182"/>
      <c r="G17" s="184"/>
      <c r="H17" s="129"/>
      <c r="I17" s="129"/>
      <c r="J17" s="129"/>
      <c r="K17" s="129"/>
      <c r="L17" s="174" t="str">
        <f t="shared" si="5"/>
        <v/>
      </c>
      <c r="M17" s="130"/>
      <c r="N17" s="130"/>
      <c r="O17" s="131">
        <f t="shared" ref="O17:O23" si="6">SUM(L17:N17)</f>
        <v>0</v>
      </c>
      <c r="P17" s="175" t="str">
        <f t="shared" ref="P17:P23" si="7">IFERROR(SUM(M17:N17)/O17,"-")</f>
        <v>-</v>
      </c>
      <c r="R17" s="132"/>
    </row>
    <row r="18" spans="4:25" x14ac:dyDescent="0.25">
      <c r="D18" s="115"/>
      <c r="E18" s="113"/>
      <c r="F18" s="182"/>
      <c r="G18" s="184"/>
      <c r="H18" s="129"/>
      <c r="I18" s="129"/>
      <c r="J18" s="129"/>
      <c r="K18" s="129"/>
      <c r="L18" s="174" t="str">
        <f t="shared" si="5"/>
        <v/>
      </c>
      <c r="M18" s="130"/>
      <c r="N18" s="130"/>
      <c r="O18" s="131">
        <f t="shared" si="6"/>
        <v>0</v>
      </c>
      <c r="P18" s="175" t="str">
        <f t="shared" si="7"/>
        <v>-</v>
      </c>
      <c r="R18" s="132"/>
    </row>
    <row r="19" spans="4:25" x14ac:dyDescent="0.25">
      <c r="D19" s="115"/>
      <c r="E19" s="113"/>
      <c r="F19" s="182"/>
      <c r="G19" s="184"/>
      <c r="H19" s="129"/>
      <c r="I19" s="129"/>
      <c r="J19" s="129"/>
      <c r="K19" s="129"/>
      <c r="L19" s="174" t="str">
        <f t="shared" si="5"/>
        <v/>
      </c>
      <c r="M19" s="130"/>
      <c r="N19" s="130"/>
      <c r="O19" s="131">
        <f t="shared" si="6"/>
        <v>0</v>
      </c>
      <c r="P19" s="175" t="str">
        <f t="shared" si="7"/>
        <v>-</v>
      </c>
      <c r="R19" s="132"/>
    </row>
    <row r="20" spans="4:25" x14ac:dyDescent="0.25">
      <c r="D20" s="115"/>
      <c r="E20" s="113"/>
      <c r="F20" s="182"/>
      <c r="G20" s="184"/>
      <c r="H20" s="129"/>
      <c r="I20" s="129"/>
      <c r="J20" s="129"/>
      <c r="K20" s="129"/>
      <c r="L20" s="174"/>
      <c r="M20" s="130"/>
      <c r="N20" s="130"/>
      <c r="O20" s="131">
        <f t="shared" si="6"/>
        <v>0</v>
      </c>
      <c r="P20" s="175" t="str">
        <f t="shared" si="7"/>
        <v>-</v>
      </c>
      <c r="R20" s="132"/>
    </row>
    <row r="21" spans="4:25" x14ac:dyDescent="0.25">
      <c r="D21" s="115"/>
      <c r="E21" s="113"/>
      <c r="F21" s="182"/>
      <c r="G21" s="184"/>
      <c r="H21" s="129"/>
      <c r="I21" s="129"/>
      <c r="J21" s="129"/>
      <c r="K21" s="129"/>
      <c r="L21" s="174" t="str">
        <f t="shared" si="5"/>
        <v/>
      </c>
      <c r="M21" s="130"/>
      <c r="N21" s="130"/>
      <c r="O21" s="131">
        <f t="shared" si="6"/>
        <v>0</v>
      </c>
      <c r="P21" s="175" t="str">
        <f t="shared" si="7"/>
        <v>-</v>
      </c>
      <c r="R21" s="132"/>
    </row>
    <row r="22" spans="4:25" ht="14.4" x14ac:dyDescent="0.25">
      <c r="D22" s="115"/>
      <c r="E22" s="113"/>
      <c r="F22" s="182"/>
      <c r="G22" s="185"/>
      <c r="H22" s="129"/>
      <c r="I22" s="129"/>
      <c r="J22" s="129"/>
      <c r="K22" s="129"/>
      <c r="L22" s="174" t="str">
        <f t="shared" si="5"/>
        <v/>
      </c>
      <c r="M22" s="130"/>
      <c r="N22" s="130"/>
      <c r="O22" s="131">
        <f t="shared" si="6"/>
        <v>0</v>
      </c>
      <c r="P22" s="175" t="str">
        <f t="shared" si="7"/>
        <v>-</v>
      </c>
      <c r="R22" s="132"/>
    </row>
    <row r="23" spans="4:25" ht="15" thickBot="1" x14ac:dyDescent="0.3">
      <c r="D23" s="188"/>
      <c r="E23" s="189"/>
      <c r="F23" s="194"/>
      <c r="G23" s="195"/>
      <c r="H23" s="134"/>
      <c r="I23" s="134"/>
      <c r="J23" s="134"/>
      <c r="K23" s="134"/>
      <c r="L23" s="192" t="str">
        <f t="shared" si="5"/>
        <v/>
      </c>
      <c r="M23" s="135"/>
      <c r="N23" s="135"/>
      <c r="O23" s="136">
        <f t="shared" si="6"/>
        <v>0</v>
      </c>
      <c r="P23" s="193" t="str">
        <f t="shared" si="7"/>
        <v>-</v>
      </c>
      <c r="R23" s="132"/>
    </row>
    <row r="24" spans="4:25" ht="14.4" thickBot="1" x14ac:dyDescent="0.3">
      <c r="D24" s="118" t="s">
        <v>16</v>
      </c>
      <c r="E24" s="119"/>
      <c r="F24" s="119"/>
      <c r="G24" s="120"/>
      <c r="H24" s="121">
        <f>SUM(H16:H23)</f>
        <v>0</v>
      </c>
      <c r="I24" s="121">
        <f t="shared" ref="I24:O24" si="8">SUM(I16:I23)</f>
        <v>0</v>
      </c>
      <c r="J24" s="121">
        <f t="shared" si="8"/>
        <v>0</v>
      </c>
      <c r="K24" s="121">
        <f t="shared" si="8"/>
        <v>0</v>
      </c>
      <c r="L24" s="121">
        <f t="shared" si="8"/>
        <v>0</v>
      </c>
      <c r="M24" s="121">
        <f t="shared" si="8"/>
        <v>0</v>
      </c>
      <c r="N24" s="121">
        <f t="shared" si="8"/>
        <v>0</v>
      </c>
      <c r="O24" s="121">
        <f t="shared" si="8"/>
        <v>0</v>
      </c>
      <c r="P24" s="124" t="str">
        <f>IFERROR(SUM(M24:N24)/O24,"-")</f>
        <v>-</v>
      </c>
    </row>
    <row r="26" spans="4:25" ht="24" x14ac:dyDescent="0.25">
      <c r="D26" s="108" t="s">
        <v>109</v>
      </c>
      <c r="E26" s="108" t="s">
        <v>23</v>
      </c>
      <c r="F26" s="108" t="s">
        <v>2</v>
      </c>
      <c r="G26" s="108" t="s">
        <v>21</v>
      </c>
      <c r="H26" s="108" t="s">
        <v>3</v>
      </c>
      <c r="I26" s="108" t="s">
        <v>4</v>
      </c>
      <c r="J26" s="108" t="s">
        <v>5</v>
      </c>
      <c r="K26" s="108" t="s">
        <v>6</v>
      </c>
      <c r="L26" s="173" t="s">
        <v>7</v>
      </c>
      <c r="M26" s="110" t="s">
        <v>8</v>
      </c>
      <c r="N26" s="110" t="s">
        <v>9</v>
      </c>
      <c r="O26" s="110" t="s">
        <v>10</v>
      </c>
      <c r="P26" s="173" t="s">
        <v>11</v>
      </c>
      <c r="R26" s="107" t="s">
        <v>54</v>
      </c>
      <c r="Y26" s="116"/>
    </row>
    <row r="27" spans="4:25" x14ac:dyDescent="0.25">
      <c r="D27" s="111" t="s">
        <v>17</v>
      </c>
      <c r="E27" s="112"/>
      <c r="F27" s="112"/>
      <c r="G27" s="112"/>
      <c r="H27" s="112"/>
      <c r="I27" s="112"/>
      <c r="J27" s="112"/>
      <c r="K27" s="112"/>
      <c r="L27" s="112"/>
      <c r="M27" s="112"/>
      <c r="N27" s="112"/>
      <c r="O27" s="112"/>
      <c r="P27" s="176"/>
      <c r="R27" s="127"/>
      <c r="T27" s="117"/>
      <c r="U27" s="116"/>
      <c r="V27" s="117"/>
      <c r="W27" s="116"/>
      <c r="Y27" s="116"/>
    </row>
    <row r="28" spans="4:25" ht="15" customHeight="1" x14ac:dyDescent="0.25">
      <c r="D28" s="139"/>
      <c r="E28" s="157"/>
      <c r="F28" s="158"/>
      <c r="G28" s="129"/>
      <c r="H28" s="133"/>
      <c r="I28" s="133"/>
      <c r="J28" s="133"/>
      <c r="K28" s="133"/>
      <c r="L28" s="174" t="str">
        <f t="shared" ref="L28:L35" si="9">IF(G28="","",SUM(H28:K28))</f>
        <v/>
      </c>
      <c r="M28" s="130"/>
      <c r="N28" s="130"/>
      <c r="O28" s="131">
        <f>SUM(L28:N28)</f>
        <v>0</v>
      </c>
      <c r="P28" s="175" t="str">
        <f>IFERROR(SUM(M28:N28)/O28,"-")</f>
        <v>-</v>
      </c>
      <c r="R28" s="132"/>
      <c r="T28" s="117"/>
      <c r="U28" s="116"/>
      <c r="V28" s="117"/>
      <c r="W28" s="116"/>
      <c r="X28" s="117"/>
      <c r="Y28" s="116"/>
    </row>
    <row r="29" spans="4:25" ht="17.399999999999999" customHeight="1" x14ac:dyDescent="0.25">
      <c r="D29" s="115"/>
      <c r="E29" s="157"/>
      <c r="F29" s="158"/>
      <c r="G29" s="129"/>
      <c r="H29" s="133"/>
      <c r="I29" s="133"/>
      <c r="J29" s="133"/>
      <c r="K29" s="133"/>
      <c r="L29" s="174" t="str">
        <f t="shared" si="9"/>
        <v/>
      </c>
      <c r="M29" s="130"/>
      <c r="N29" s="130"/>
      <c r="O29" s="131">
        <f t="shared" ref="O29:O35" si="10">SUM(L29:N29)</f>
        <v>0</v>
      </c>
      <c r="P29" s="175" t="str">
        <f t="shared" ref="P29:P35" si="11">IFERROR(SUM(M29:N29)/O29,"-")</f>
        <v>-</v>
      </c>
      <c r="R29" s="132"/>
      <c r="T29" s="117"/>
      <c r="U29" s="116"/>
      <c r="V29" s="117"/>
      <c r="W29" s="116"/>
      <c r="X29" s="117"/>
      <c r="Y29" s="116"/>
    </row>
    <row r="30" spans="4:25" ht="17.399999999999999" customHeight="1" x14ac:dyDescent="0.25">
      <c r="D30" s="115"/>
      <c r="E30" s="157"/>
      <c r="F30" s="158"/>
      <c r="G30" s="129"/>
      <c r="H30" s="133"/>
      <c r="I30" s="133"/>
      <c r="J30" s="133"/>
      <c r="K30" s="133"/>
      <c r="L30" s="174" t="str">
        <f t="shared" si="9"/>
        <v/>
      </c>
      <c r="M30" s="130"/>
      <c r="N30" s="130"/>
      <c r="O30" s="131">
        <f t="shared" si="10"/>
        <v>0</v>
      </c>
      <c r="P30" s="175" t="str">
        <f t="shared" si="11"/>
        <v>-</v>
      </c>
      <c r="R30" s="132"/>
      <c r="T30" s="117"/>
      <c r="U30" s="116"/>
      <c r="V30" s="117"/>
      <c r="W30" s="116"/>
      <c r="X30" s="117"/>
      <c r="Y30" s="116"/>
    </row>
    <row r="31" spans="4:25" x14ac:dyDescent="0.25">
      <c r="D31" s="115"/>
      <c r="E31" s="157"/>
      <c r="F31" s="158"/>
      <c r="G31" s="129"/>
      <c r="H31" s="133"/>
      <c r="I31" s="133"/>
      <c r="J31" s="133"/>
      <c r="K31" s="133"/>
      <c r="L31" s="174" t="str">
        <f t="shared" si="9"/>
        <v/>
      </c>
      <c r="M31" s="130"/>
      <c r="N31" s="130"/>
      <c r="O31" s="131">
        <f t="shared" si="10"/>
        <v>0</v>
      </c>
      <c r="P31" s="175" t="str">
        <f t="shared" si="11"/>
        <v>-</v>
      </c>
      <c r="R31" s="132"/>
      <c r="T31" s="117"/>
      <c r="U31" s="116"/>
      <c r="V31" s="117"/>
      <c r="W31" s="116"/>
      <c r="X31" s="117"/>
      <c r="Y31" s="116"/>
    </row>
    <row r="32" spans="4:25" x14ac:dyDescent="0.25">
      <c r="D32" s="141"/>
      <c r="E32" s="157"/>
      <c r="F32" s="158"/>
      <c r="G32" s="129"/>
      <c r="H32" s="133"/>
      <c r="I32" s="133"/>
      <c r="J32" s="133"/>
      <c r="K32" s="133"/>
      <c r="L32" s="174" t="str">
        <f t="shared" si="9"/>
        <v/>
      </c>
      <c r="M32" s="130"/>
      <c r="N32" s="130"/>
      <c r="O32" s="131">
        <f t="shared" si="10"/>
        <v>0</v>
      </c>
      <c r="P32" s="175" t="str">
        <f t="shared" si="11"/>
        <v>-</v>
      </c>
      <c r="R32" s="132"/>
      <c r="T32" s="117"/>
      <c r="U32" s="116"/>
      <c r="V32" s="117"/>
      <c r="W32" s="116"/>
    </row>
    <row r="33" spans="4:18" x14ac:dyDescent="0.25">
      <c r="D33" s="141"/>
      <c r="E33" s="157"/>
      <c r="F33" s="158"/>
      <c r="G33" s="129"/>
      <c r="H33" s="133"/>
      <c r="I33" s="133"/>
      <c r="J33" s="133"/>
      <c r="K33" s="133"/>
      <c r="L33" s="174" t="str">
        <f t="shared" si="9"/>
        <v/>
      </c>
      <c r="M33" s="130"/>
      <c r="N33" s="130"/>
      <c r="O33" s="131">
        <f t="shared" si="10"/>
        <v>0</v>
      </c>
      <c r="P33" s="175" t="str">
        <f t="shared" si="11"/>
        <v>-</v>
      </c>
      <c r="R33" s="132"/>
    </row>
    <row r="34" spans="4:18" x14ac:dyDescent="0.25">
      <c r="D34" s="141"/>
      <c r="E34" s="157"/>
      <c r="F34" s="158"/>
      <c r="G34" s="129"/>
      <c r="H34" s="133"/>
      <c r="I34" s="133"/>
      <c r="J34" s="133"/>
      <c r="K34" s="133"/>
      <c r="L34" s="174" t="str">
        <f t="shared" si="9"/>
        <v/>
      </c>
      <c r="M34" s="130"/>
      <c r="N34" s="130"/>
      <c r="O34" s="131">
        <f t="shared" si="10"/>
        <v>0</v>
      </c>
      <c r="P34" s="175" t="str">
        <f t="shared" si="11"/>
        <v>-</v>
      </c>
      <c r="R34" s="132"/>
    </row>
    <row r="35" spans="4:18" ht="14.4" thickBot="1" x14ac:dyDescent="0.3">
      <c r="D35" s="198"/>
      <c r="E35" s="199"/>
      <c r="F35" s="200"/>
      <c r="G35" s="134"/>
      <c r="H35" s="191"/>
      <c r="I35" s="191"/>
      <c r="J35" s="191"/>
      <c r="K35" s="191"/>
      <c r="L35" s="192" t="str">
        <f t="shared" si="9"/>
        <v/>
      </c>
      <c r="M35" s="135"/>
      <c r="N35" s="135"/>
      <c r="O35" s="136">
        <f t="shared" si="10"/>
        <v>0</v>
      </c>
      <c r="P35" s="193" t="str">
        <f t="shared" si="11"/>
        <v>-</v>
      </c>
      <c r="R35" s="132"/>
    </row>
    <row r="36" spans="4:18" ht="14.4" thickBot="1" x14ac:dyDescent="0.3">
      <c r="D36" s="118" t="s">
        <v>47</v>
      </c>
      <c r="E36" s="119"/>
      <c r="F36" s="119"/>
      <c r="G36" s="119"/>
      <c r="H36" s="137">
        <f t="shared" ref="H36:O36" si="12">SUM(H28:H35)</f>
        <v>0</v>
      </c>
      <c r="I36" s="138">
        <f t="shared" si="12"/>
        <v>0</v>
      </c>
      <c r="J36" s="138">
        <f t="shared" si="12"/>
        <v>0</v>
      </c>
      <c r="K36" s="123">
        <f t="shared" si="12"/>
        <v>0</v>
      </c>
      <c r="L36" s="142">
        <f t="shared" si="12"/>
        <v>0</v>
      </c>
      <c r="M36" s="138">
        <f t="shared" si="12"/>
        <v>0</v>
      </c>
      <c r="N36" s="138">
        <f t="shared" si="12"/>
        <v>0</v>
      </c>
      <c r="O36" s="138">
        <f t="shared" si="12"/>
        <v>0</v>
      </c>
      <c r="P36" s="124" t="str">
        <f>IFERROR(SUM(M36:N36)/O36,"-")</f>
        <v>-</v>
      </c>
    </row>
    <row r="38" spans="4:18" ht="24" customHeight="1" x14ac:dyDescent="0.25">
      <c r="D38" s="108" t="s">
        <v>109</v>
      </c>
      <c r="E38" s="108" t="s">
        <v>23</v>
      </c>
      <c r="F38" s="108" t="s">
        <v>2</v>
      </c>
      <c r="G38" s="108" t="s">
        <v>21</v>
      </c>
      <c r="H38" s="108" t="s">
        <v>3</v>
      </c>
      <c r="I38" s="108" t="s">
        <v>4</v>
      </c>
      <c r="J38" s="108" t="s">
        <v>5</v>
      </c>
      <c r="K38" s="108" t="s">
        <v>6</v>
      </c>
      <c r="L38" s="173" t="s">
        <v>7</v>
      </c>
      <c r="M38" s="110" t="s">
        <v>8</v>
      </c>
      <c r="N38" s="110" t="s">
        <v>9</v>
      </c>
      <c r="O38" s="110" t="s">
        <v>10</v>
      </c>
      <c r="P38" s="173" t="s">
        <v>149</v>
      </c>
      <c r="R38" s="107" t="s">
        <v>54</v>
      </c>
    </row>
    <row r="39" spans="4:18" x14ac:dyDescent="0.25">
      <c r="D39" s="111" t="s">
        <v>12</v>
      </c>
      <c r="E39" s="112"/>
      <c r="F39" s="112"/>
      <c r="G39" s="112"/>
      <c r="H39" s="112"/>
      <c r="I39" s="112"/>
      <c r="J39" s="112"/>
      <c r="K39" s="112"/>
      <c r="L39" s="112"/>
      <c r="M39" s="112"/>
      <c r="N39" s="112"/>
      <c r="O39" s="112"/>
      <c r="P39" s="176"/>
      <c r="R39" s="127"/>
    </row>
    <row r="40" spans="4:18" x14ac:dyDescent="0.25">
      <c r="D40" s="113" t="s">
        <v>196</v>
      </c>
      <c r="E40" s="157"/>
      <c r="F40" s="186"/>
      <c r="G40" s="187"/>
      <c r="H40" s="130"/>
      <c r="I40" s="130"/>
      <c r="J40" s="130"/>
      <c r="K40" s="130"/>
      <c r="L40" s="180" t="str">
        <f>IF(G40="","",SUM(H40:K40))</f>
        <v/>
      </c>
      <c r="M40" s="130"/>
      <c r="N40" s="130"/>
      <c r="O40" s="131">
        <f t="shared" ref="O40:O61" si="13">SUM(L40:N40)</f>
        <v>0</v>
      </c>
      <c r="P40" s="181" t="str">
        <f t="shared" ref="P40:P61" si="14">IFERROR(SUM(M40:N40)/O40,"-")</f>
        <v>-</v>
      </c>
      <c r="R40" s="132"/>
    </row>
    <row r="41" spans="4:18" x14ac:dyDescent="0.25">
      <c r="D41" s="115" t="s">
        <v>197</v>
      </c>
      <c r="E41" s="157"/>
      <c r="F41" s="186"/>
      <c r="G41" s="187"/>
      <c r="H41" s="130"/>
      <c r="I41" s="130"/>
      <c r="J41" s="130"/>
      <c r="K41" s="180"/>
      <c r="L41" s="174" t="str">
        <f t="shared" ref="L41:L61" si="15">IF(G41="","",SUM(H41:K41))</f>
        <v/>
      </c>
      <c r="M41" s="130"/>
      <c r="N41" s="130"/>
      <c r="O41" s="131">
        <f t="shared" si="13"/>
        <v>0</v>
      </c>
      <c r="P41" s="181" t="str">
        <f t="shared" si="14"/>
        <v>-</v>
      </c>
      <c r="R41" s="132"/>
    </row>
    <row r="42" spans="4:18" x14ac:dyDescent="0.25">
      <c r="D42" s="115" t="s">
        <v>198</v>
      </c>
      <c r="E42" s="157"/>
      <c r="F42" s="186"/>
      <c r="G42" s="187"/>
      <c r="H42" s="130"/>
      <c r="I42" s="130"/>
      <c r="J42" s="130"/>
      <c r="K42" s="180"/>
      <c r="L42" s="174" t="str">
        <f t="shared" si="15"/>
        <v/>
      </c>
      <c r="M42" s="130"/>
      <c r="N42" s="130"/>
      <c r="O42" s="131">
        <f t="shared" si="13"/>
        <v>0</v>
      </c>
      <c r="P42" s="181" t="str">
        <f t="shared" si="14"/>
        <v>-</v>
      </c>
      <c r="R42" s="132"/>
    </row>
    <row r="43" spans="4:18" x14ac:dyDescent="0.25">
      <c r="D43" s="115" t="s">
        <v>199</v>
      </c>
      <c r="E43" s="157"/>
      <c r="F43" s="186"/>
      <c r="G43" s="187"/>
      <c r="H43" s="130"/>
      <c r="I43" s="130"/>
      <c r="J43" s="130"/>
      <c r="K43" s="180"/>
      <c r="L43" s="174" t="str">
        <f t="shared" si="15"/>
        <v/>
      </c>
      <c r="M43" s="130"/>
      <c r="N43" s="130"/>
      <c r="O43" s="131">
        <f t="shared" si="13"/>
        <v>0</v>
      </c>
      <c r="P43" s="181" t="str">
        <f t="shared" si="14"/>
        <v>-</v>
      </c>
      <c r="R43" s="132"/>
    </row>
    <row r="44" spans="4:18" x14ac:dyDescent="0.25">
      <c r="D44" s="113"/>
      <c r="E44" s="157"/>
      <c r="F44" s="186"/>
      <c r="G44" s="187"/>
      <c r="H44" s="130"/>
      <c r="I44" s="130"/>
      <c r="J44" s="130"/>
      <c r="K44" s="180"/>
      <c r="L44" s="174" t="str">
        <f t="shared" si="15"/>
        <v/>
      </c>
      <c r="M44" s="130"/>
      <c r="N44" s="130"/>
      <c r="O44" s="131">
        <f t="shared" si="13"/>
        <v>0</v>
      </c>
      <c r="P44" s="181" t="str">
        <f>IFERROR(SUM(M44:N44)/O44,"-")</f>
        <v>-</v>
      </c>
      <c r="R44" s="132"/>
    </row>
    <row r="45" spans="4:18" x14ac:dyDescent="0.25">
      <c r="D45" s="115"/>
      <c r="E45" s="157"/>
      <c r="F45" s="186"/>
      <c r="G45" s="187"/>
      <c r="H45" s="130"/>
      <c r="I45" s="130"/>
      <c r="J45" s="130"/>
      <c r="K45" s="180"/>
      <c r="L45" s="174" t="str">
        <f t="shared" si="15"/>
        <v/>
      </c>
      <c r="M45" s="130"/>
      <c r="N45" s="130"/>
      <c r="O45" s="131">
        <f t="shared" si="13"/>
        <v>0</v>
      </c>
      <c r="P45" s="181" t="str">
        <f t="shared" si="14"/>
        <v>-</v>
      </c>
      <c r="R45" s="132"/>
    </row>
    <row r="46" spans="4:18" x14ac:dyDescent="0.25">
      <c r="D46" s="115"/>
      <c r="E46" s="157"/>
      <c r="F46" s="186"/>
      <c r="G46" s="187"/>
      <c r="H46" s="130"/>
      <c r="I46" s="130"/>
      <c r="J46" s="130"/>
      <c r="K46" s="180"/>
      <c r="L46" s="174" t="str">
        <f t="shared" si="15"/>
        <v/>
      </c>
      <c r="M46" s="130"/>
      <c r="N46" s="130"/>
      <c r="O46" s="131">
        <f t="shared" si="13"/>
        <v>0</v>
      </c>
      <c r="P46" s="181" t="str">
        <f t="shared" si="14"/>
        <v>-</v>
      </c>
      <c r="R46" s="132"/>
    </row>
    <row r="47" spans="4:18" x14ac:dyDescent="0.25">
      <c r="D47" s="115"/>
      <c r="E47" s="157"/>
      <c r="F47" s="186"/>
      <c r="G47" s="187"/>
      <c r="H47" s="130"/>
      <c r="I47" s="130"/>
      <c r="J47" s="130"/>
      <c r="K47" s="180"/>
      <c r="L47" s="174" t="str">
        <f t="shared" si="15"/>
        <v/>
      </c>
      <c r="M47" s="130"/>
      <c r="N47" s="130"/>
      <c r="O47" s="131">
        <f t="shared" si="13"/>
        <v>0</v>
      </c>
      <c r="P47" s="181" t="str">
        <f t="shared" si="14"/>
        <v>-</v>
      </c>
      <c r="R47" s="132"/>
    </row>
    <row r="48" spans="4:18" x14ac:dyDescent="0.25">
      <c r="D48" s="115"/>
      <c r="E48" s="157"/>
      <c r="F48" s="186"/>
      <c r="G48" s="187"/>
      <c r="H48" s="130"/>
      <c r="I48" s="130"/>
      <c r="J48" s="130"/>
      <c r="K48" s="180"/>
      <c r="L48" s="174" t="str">
        <f t="shared" si="15"/>
        <v/>
      </c>
      <c r="M48" s="130"/>
      <c r="N48" s="130"/>
      <c r="O48" s="131">
        <f t="shared" si="13"/>
        <v>0</v>
      </c>
      <c r="P48" s="181" t="str">
        <f t="shared" si="14"/>
        <v>-</v>
      </c>
      <c r="R48" s="132"/>
    </row>
    <row r="49" spans="4:18" x14ac:dyDescent="0.25">
      <c r="D49" s="115"/>
      <c r="E49" s="157"/>
      <c r="F49" s="186"/>
      <c r="G49" s="187"/>
      <c r="H49" s="130"/>
      <c r="I49" s="130"/>
      <c r="J49" s="130"/>
      <c r="K49" s="180"/>
      <c r="L49" s="174" t="str">
        <f t="shared" si="15"/>
        <v/>
      </c>
      <c r="M49" s="130"/>
      <c r="N49" s="130"/>
      <c r="O49" s="131">
        <f t="shared" si="13"/>
        <v>0</v>
      </c>
      <c r="P49" s="181" t="str">
        <f t="shared" si="14"/>
        <v>-</v>
      </c>
      <c r="R49" s="132"/>
    </row>
    <row r="50" spans="4:18" x14ac:dyDescent="0.25">
      <c r="D50" s="113"/>
      <c r="E50" s="157"/>
      <c r="F50" s="186"/>
      <c r="G50" s="187"/>
      <c r="H50" s="130"/>
      <c r="I50" s="130"/>
      <c r="J50" s="130"/>
      <c r="K50" s="180"/>
      <c r="L50" s="174" t="str">
        <f t="shared" si="15"/>
        <v/>
      </c>
      <c r="M50" s="130"/>
      <c r="N50" s="130"/>
      <c r="O50" s="131">
        <f t="shared" si="13"/>
        <v>0</v>
      </c>
      <c r="P50" s="181" t="str">
        <f t="shared" si="14"/>
        <v>-</v>
      </c>
      <c r="R50" s="132"/>
    </row>
    <row r="51" spans="4:18" x14ac:dyDescent="0.25">
      <c r="D51" s="115"/>
      <c r="E51" s="157"/>
      <c r="F51" s="186"/>
      <c r="G51" s="187"/>
      <c r="H51" s="130"/>
      <c r="I51" s="130"/>
      <c r="J51" s="130"/>
      <c r="K51" s="180"/>
      <c r="L51" s="174" t="str">
        <f t="shared" si="15"/>
        <v/>
      </c>
      <c r="M51" s="130"/>
      <c r="N51" s="130"/>
      <c r="O51" s="131">
        <f t="shared" si="13"/>
        <v>0</v>
      </c>
      <c r="P51" s="181" t="str">
        <f t="shared" si="14"/>
        <v>-</v>
      </c>
      <c r="R51" s="132"/>
    </row>
    <row r="52" spans="4:18" ht="15" customHeight="1" x14ac:dyDescent="0.25">
      <c r="D52" s="115"/>
      <c r="E52" s="157"/>
      <c r="F52" s="186"/>
      <c r="G52" s="187"/>
      <c r="H52" s="130"/>
      <c r="I52" s="130"/>
      <c r="J52" s="130"/>
      <c r="K52" s="180"/>
      <c r="L52" s="174" t="str">
        <f t="shared" si="15"/>
        <v/>
      </c>
      <c r="M52" s="130"/>
      <c r="N52" s="130"/>
      <c r="O52" s="131">
        <f t="shared" si="13"/>
        <v>0</v>
      </c>
      <c r="P52" s="181" t="str">
        <f t="shared" si="14"/>
        <v>-</v>
      </c>
      <c r="R52" s="132"/>
    </row>
    <row r="53" spans="4:18" ht="12.75" customHeight="1" x14ac:dyDescent="0.25">
      <c r="D53" s="115"/>
      <c r="E53" s="157"/>
      <c r="F53" s="186"/>
      <c r="G53" s="187"/>
      <c r="H53" s="130"/>
      <c r="I53" s="130"/>
      <c r="J53" s="130"/>
      <c r="K53" s="180"/>
      <c r="L53" s="174" t="str">
        <f t="shared" si="15"/>
        <v/>
      </c>
      <c r="M53" s="130"/>
      <c r="N53" s="130"/>
      <c r="O53" s="131">
        <f t="shared" si="13"/>
        <v>0</v>
      </c>
      <c r="P53" s="181" t="str">
        <f t="shared" si="14"/>
        <v>-</v>
      </c>
      <c r="R53" s="132"/>
    </row>
    <row r="54" spans="4:18" x14ac:dyDescent="0.25">
      <c r="D54" s="115"/>
      <c r="E54" s="157"/>
      <c r="F54" s="186"/>
      <c r="G54" s="187"/>
      <c r="H54" s="130"/>
      <c r="I54" s="130"/>
      <c r="J54" s="130"/>
      <c r="K54" s="180"/>
      <c r="L54" s="174" t="str">
        <f t="shared" si="15"/>
        <v/>
      </c>
      <c r="M54" s="130"/>
      <c r="N54" s="130"/>
      <c r="O54" s="131">
        <f t="shared" si="13"/>
        <v>0</v>
      </c>
      <c r="P54" s="181" t="str">
        <f t="shared" si="14"/>
        <v>-</v>
      </c>
      <c r="R54" s="132"/>
    </row>
    <row r="55" spans="4:18" x14ac:dyDescent="0.25">
      <c r="D55" s="115"/>
      <c r="E55" s="157"/>
      <c r="F55" s="186"/>
      <c r="G55" s="187"/>
      <c r="H55" s="130"/>
      <c r="I55" s="130"/>
      <c r="J55" s="130"/>
      <c r="K55" s="180"/>
      <c r="L55" s="174" t="str">
        <f t="shared" si="15"/>
        <v/>
      </c>
      <c r="M55" s="130"/>
      <c r="N55" s="130"/>
      <c r="O55" s="131">
        <f t="shared" si="13"/>
        <v>0</v>
      </c>
      <c r="P55" s="181" t="str">
        <f t="shared" si="14"/>
        <v>-</v>
      </c>
      <c r="R55" s="132"/>
    </row>
    <row r="56" spans="4:18" x14ac:dyDescent="0.25">
      <c r="D56" s="113"/>
      <c r="E56" s="157"/>
      <c r="F56" s="186"/>
      <c r="G56" s="187"/>
      <c r="H56" s="130"/>
      <c r="I56" s="130"/>
      <c r="J56" s="130"/>
      <c r="K56" s="180"/>
      <c r="L56" s="174" t="str">
        <f t="shared" si="15"/>
        <v/>
      </c>
      <c r="M56" s="130"/>
      <c r="N56" s="130"/>
      <c r="O56" s="131">
        <f t="shared" si="13"/>
        <v>0</v>
      </c>
      <c r="P56" s="181" t="str">
        <f t="shared" si="14"/>
        <v>-</v>
      </c>
      <c r="R56" s="132"/>
    </row>
    <row r="57" spans="4:18" x14ac:dyDescent="0.25">
      <c r="D57" s="115"/>
      <c r="E57" s="157"/>
      <c r="F57" s="186"/>
      <c r="G57" s="187"/>
      <c r="H57" s="130"/>
      <c r="I57" s="130"/>
      <c r="J57" s="130"/>
      <c r="K57" s="180"/>
      <c r="L57" s="174" t="str">
        <f t="shared" si="15"/>
        <v/>
      </c>
      <c r="M57" s="130"/>
      <c r="N57" s="130"/>
      <c r="O57" s="131">
        <f t="shared" si="13"/>
        <v>0</v>
      </c>
      <c r="P57" s="181" t="str">
        <f t="shared" si="14"/>
        <v>-</v>
      </c>
      <c r="R57" s="132"/>
    </row>
    <row r="58" spans="4:18" x14ac:dyDescent="0.25">
      <c r="D58" s="115"/>
      <c r="E58" s="157"/>
      <c r="F58" s="186"/>
      <c r="G58" s="187"/>
      <c r="H58" s="130"/>
      <c r="I58" s="130"/>
      <c r="J58" s="130"/>
      <c r="K58" s="180"/>
      <c r="L58" s="174" t="str">
        <f t="shared" si="15"/>
        <v/>
      </c>
      <c r="M58" s="130"/>
      <c r="N58" s="130"/>
      <c r="O58" s="131">
        <f t="shared" si="13"/>
        <v>0</v>
      </c>
      <c r="P58" s="181" t="str">
        <f t="shared" si="14"/>
        <v>-</v>
      </c>
      <c r="R58" s="132"/>
    </row>
    <row r="59" spans="4:18" x14ac:dyDescent="0.25">
      <c r="D59" s="115"/>
      <c r="E59" s="157"/>
      <c r="F59" s="186"/>
      <c r="G59" s="187"/>
      <c r="H59" s="130"/>
      <c r="I59" s="130"/>
      <c r="J59" s="130"/>
      <c r="K59" s="180"/>
      <c r="L59" s="174" t="str">
        <f t="shared" si="15"/>
        <v/>
      </c>
      <c r="M59" s="130"/>
      <c r="N59" s="130"/>
      <c r="O59" s="131">
        <f t="shared" si="13"/>
        <v>0</v>
      </c>
      <c r="P59" s="181" t="str">
        <f t="shared" si="14"/>
        <v>-</v>
      </c>
      <c r="R59" s="132"/>
    </row>
    <row r="60" spans="4:18" ht="18.75" customHeight="1" x14ac:dyDescent="0.25">
      <c r="D60" s="115"/>
      <c r="E60" s="157"/>
      <c r="F60" s="186"/>
      <c r="G60" s="187"/>
      <c r="H60" s="130"/>
      <c r="I60" s="130"/>
      <c r="J60" s="130"/>
      <c r="K60" s="180"/>
      <c r="L60" s="174" t="str">
        <f t="shared" si="15"/>
        <v/>
      </c>
      <c r="M60" s="130"/>
      <c r="N60" s="130"/>
      <c r="O60" s="131">
        <f t="shared" si="13"/>
        <v>0</v>
      </c>
      <c r="P60" s="181" t="str">
        <f>IFERROR(SUM(M60:N60)/O60,"-")</f>
        <v>-</v>
      </c>
      <c r="R60" s="132"/>
    </row>
    <row r="61" spans="4:18" ht="15.75" customHeight="1" thickBot="1" x14ac:dyDescent="0.3">
      <c r="D61" s="188"/>
      <c r="E61" s="199"/>
      <c r="F61" s="201"/>
      <c r="G61" s="202"/>
      <c r="H61" s="135"/>
      <c r="I61" s="135"/>
      <c r="J61" s="135"/>
      <c r="K61" s="203"/>
      <c r="L61" s="192" t="str">
        <f t="shared" si="15"/>
        <v/>
      </c>
      <c r="M61" s="135"/>
      <c r="N61" s="135"/>
      <c r="O61" s="136">
        <f t="shared" si="13"/>
        <v>0</v>
      </c>
      <c r="P61" s="204" t="str">
        <f t="shared" si="14"/>
        <v>-</v>
      </c>
      <c r="R61" s="132"/>
    </row>
    <row r="62" spans="4:18" ht="12.75" customHeight="1" thickBot="1" x14ac:dyDescent="0.3">
      <c r="D62" s="118" t="s">
        <v>14</v>
      </c>
      <c r="E62" s="119"/>
      <c r="F62" s="119"/>
      <c r="G62" s="120"/>
      <c r="H62" s="121">
        <f t="shared" ref="H62:O62" si="16">SUM(H40:H61)</f>
        <v>0</v>
      </c>
      <c r="I62" s="122">
        <f t="shared" si="16"/>
        <v>0</v>
      </c>
      <c r="J62" s="122">
        <f t="shared" si="16"/>
        <v>0</v>
      </c>
      <c r="K62" s="123">
        <f t="shared" si="16"/>
        <v>0</v>
      </c>
      <c r="L62" s="121">
        <f t="shared" si="16"/>
        <v>0</v>
      </c>
      <c r="M62" s="122">
        <f t="shared" si="16"/>
        <v>0</v>
      </c>
      <c r="N62" s="122">
        <f t="shared" si="16"/>
        <v>0</v>
      </c>
      <c r="O62" s="122">
        <f t="shared" si="16"/>
        <v>0</v>
      </c>
      <c r="P62" s="124" t="str">
        <f>IFERROR(SUM(M62:N62)/O62,"-")</f>
        <v>-</v>
      </c>
    </row>
    <row r="63" spans="4:18" ht="12.75" customHeight="1" x14ac:dyDescent="0.25"/>
    <row r="64" spans="4:18" ht="24" x14ac:dyDescent="0.25">
      <c r="D64" s="108" t="s">
        <v>109</v>
      </c>
      <c r="E64" s="108" t="s">
        <v>23</v>
      </c>
      <c r="F64" s="108" t="s">
        <v>2</v>
      </c>
      <c r="G64" s="108" t="s">
        <v>21</v>
      </c>
      <c r="H64" s="108" t="s">
        <v>3</v>
      </c>
      <c r="I64" s="108" t="s">
        <v>4</v>
      </c>
      <c r="J64" s="108" t="s">
        <v>5</v>
      </c>
      <c r="K64" s="108" t="s">
        <v>6</v>
      </c>
      <c r="L64" s="173" t="s">
        <v>7</v>
      </c>
      <c r="M64" s="110" t="s">
        <v>8</v>
      </c>
      <c r="N64" s="110" t="s">
        <v>9</v>
      </c>
      <c r="O64" s="110" t="s">
        <v>10</v>
      </c>
      <c r="P64" s="173" t="s">
        <v>11</v>
      </c>
      <c r="R64" s="107" t="s">
        <v>54</v>
      </c>
    </row>
    <row r="65" spans="4:18" ht="12.75" customHeight="1" x14ac:dyDescent="0.25">
      <c r="D65" s="111" t="s">
        <v>20</v>
      </c>
      <c r="E65" s="112"/>
      <c r="F65" s="112"/>
      <c r="G65" s="112"/>
      <c r="H65" s="112"/>
      <c r="I65" s="112"/>
      <c r="J65" s="112"/>
      <c r="K65" s="112"/>
      <c r="L65" s="112"/>
      <c r="M65" s="112"/>
      <c r="N65" s="112"/>
      <c r="O65" s="112"/>
      <c r="P65" s="176"/>
      <c r="R65" s="127"/>
    </row>
    <row r="66" spans="4:18" ht="12.75" customHeight="1" x14ac:dyDescent="0.25">
      <c r="D66" s="115"/>
      <c r="E66" s="113"/>
      <c r="F66" s="114"/>
      <c r="G66" s="129"/>
      <c r="H66" s="133"/>
      <c r="I66" s="133"/>
      <c r="J66" s="133"/>
      <c r="K66" s="133"/>
      <c r="L66" s="174" t="str">
        <f t="shared" ref="L66:L71" si="17">IF(G66="","",SUM(H66:K66))</f>
        <v/>
      </c>
      <c r="M66" s="130"/>
      <c r="N66" s="130"/>
      <c r="O66" s="131">
        <f>SUM(L66:N66)</f>
        <v>0</v>
      </c>
      <c r="P66" s="175" t="str">
        <f>IFERROR(SUM(M66:N66)/O66,"-")</f>
        <v>-</v>
      </c>
      <c r="R66" s="172"/>
    </row>
    <row r="67" spans="4:18" ht="12.75" customHeight="1" x14ac:dyDescent="0.25">
      <c r="D67" s="115"/>
      <c r="E67" s="113"/>
      <c r="F67" s="114"/>
      <c r="G67" s="129"/>
      <c r="H67" s="133"/>
      <c r="I67" s="133"/>
      <c r="J67" s="133"/>
      <c r="K67" s="133"/>
      <c r="L67" s="174" t="str">
        <f t="shared" si="17"/>
        <v/>
      </c>
      <c r="M67" s="130"/>
      <c r="N67" s="130"/>
      <c r="O67" s="131">
        <f t="shared" ref="O67:O71" si="18">SUM(L67:N67)</f>
        <v>0</v>
      </c>
      <c r="P67" s="175" t="str">
        <f t="shared" ref="P67:P71" si="19">IFERROR(SUM(M67:N67)/O67,"-")</f>
        <v>-</v>
      </c>
      <c r="R67" s="172"/>
    </row>
    <row r="68" spans="4:18" ht="12.75" customHeight="1" x14ac:dyDescent="0.25">
      <c r="D68" s="115"/>
      <c r="E68" s="113"/>
      <c r="F68" s="114"/>
      <c r="G68" s="129"/>
      <c r="H68" s="133"/>
      <c r="I68" s="133"/>
      <c r="J68" s="133"/>
      <c r="K68" s="133"/>
      <c r="L68" s="174" t="str">
        <f t="shared" si="17"/>
        <v/>
      </c>
      <c r="M68" s="130"/>
      <c r="N68" s="130"/>
      <c r="O68" s="131">
        <f t="shared" si="18"/>
        <v>0</v>
      </c>
      <c r="P68" s="175" t="str">
        <f t="shared" si="19"/>
        <v>-</v>
      </c>
      <c r="R68" s="172"/>
    </row>
    <row r="69" spans="4:18" ht="12.75" customHeight="1" x14ac:dyDescent="0.25">
      <c r="D69" s="115"/>
      <c r="E69" s="113"/>
      <c r="F69" s="114"/>
      <c r="G69" s="129"/>
      <c r="H69" s="133"/>
      <c r="I69" s="133"/>
      <c r="J69" s="133"/>
      <c r="K69" s="133"/>
      <c r="L69" s="174" t="str">
        <f t="shared" si="17"/>
        <v/>
      </c>
      <c r="M69" s="130"/>
      <c r="N69" s="130"/>
      <c r="O69" s="131">
        <f t="shared" si="18"/>
        <v>0</v>
      </c>
      <c r="P69" s="175" t="str">
        <f t="shared" si="19"/>
        <v>-</v>
      </c>
      <c r="R69" s="172"/>
    </row>
    <row r="70" spans="4:18" ht="12.75" customHeight="1" x14ac:dyDescent="0.25">
      <c r="D70" s="115"/>
      <c r="E70" s="113"/>
      <c r="F70" s="114"/>
      <c r="G70" s="129"/>
      <c r="H70" s="133"/>
      <c r="I70" s="133"/>
      <c r="J70" s="133"/>
      <c r="K70" s="133"/>
      <c r="L70" s="174" t="str">
        <f t="shared" si="17"/>
        <v/>
      </c>
      <c r="M70" s="130"/>
      <c r="N70" s="130"/>
      <c r="O70" s="131">
        <f t="shared" si="18"/>
        <v>0</v>
      </c>
      <c r="P70" s="175" t="str">
        <f t="shared" si="19"/>
        <v>-</v>
      </c>
      <c r="R70" s="172"/>
    </row>
    <row r="71" spans="4:18" ht="12.75" customHeight="1" thickBot="1" x14ac:dyDescent="0.3">
      <c r="D71" s="188"/>
      <c r="E71" s="189"/>
      <c r="F71" s="190"/>
      <c r="G71" s="134"/>
      <c r="H71" s="191"/>
      <c r="I71" s="191"/>
      <c r="J71" s="191"/>
      <c r="K71" s="191"/>
      <c r="L71" s="192" t="str">
        <f t="shared" si="17"/>
        <v/>
      </c>
      <c r="M71" s="135"/>
      <c r="N71" s="135"/>
      <c r="O71" s="136">
        <f t="shared" si="18"/>
        <v>0</v>
      </c>
      <c r="P71" s="193" t="str">
        <f t="shared" si="19"/>
        <v>-</v>
      </c>
      <c r="R71" s="172"/>
    </row>
    <row r="72" spans="4:18" ht="12.75" customHeight="1" thickBot="1" x14ac:dyDescent="0.3">
      <c r="D72" s="118" t="s">
        <v>183</v>
      </c>
      <c r="E72" s="119"/>
      <c r="F72" s="119"/>
      <c r="G72" s="120"/>
      <c r="H72" s="121">
        <f t="shared" ref="H72:O72" si="20">SUM(H66:H71)</f>
        <v>0</v>
      </c>
      <c r="I72" s="121">
        <f t="shared" si="20"/>
        <v>0</v>
      </c>
      <c r="J72" s="122">
        <f t="shared" si="20"/>
        <v>0</v>
      </c>
      <c r="K72" s="122">
        <f t="shared" si="20"/>
        <v>0</v>
      </c>
      <c r="L72" s="137">
        <f t="shared" si="20"/>
        <v>0</v>
      </c>
      <c r="M72" s="138">
        <f t="shared" si="20"/>
        <v>0</v>
      </c>
      <c r="N72" s="138">
        <f t="shared" si="20"/>
        <v>0</v>
      </c>
      <c r="O72" s="138">
        <f t="shared" si="20"/>
        <v>0</v>
      </c>
      <c r="P72" s="124" t="str">
        <f>IFERROR(SUM(M72:N72)/O72,"-")</f>
        <v>-</v>
      </c>
    </row>
    <row r="73" spans="4:18" ht="12.6" customHeight="1" x14ac:dyDescent="0.25"/>
    <row r="74" spans="4:18" ht="12.75" customHeight="1" thickBot="1" x14ac:dyDescent="0.3"/>
    <row r="75" spans="4:18" ht="19.8" customHeight="1" thickBot="1" x14ac:dyDescent="0.3">
      <c r="D75" s="143" t="s">
        <v>22</v>
      </c>
      <c r="F75" s="125"/>
      <c r="H75" s="103">
        <f t="shared" ref="H75:O75" si="21">H24+H62+H36+H12+H72</f>
        <v>0</v>
      </c>
      <c r="I75" s="103">
        <f t="shared" si="21"/>
        <v>0</v>
      </c>
      <c r="J75" s="103">
        <f t="shared" si="21"/>
        <v>0</v>
      </c>
      <c r="K75" s="103">
        <f t="shared" si="21"/>
        <v>0</v>
      </c>
      <c r="L75" s="103">
        <f t="shared" si="21"/>
        <v>0</v>
      </c>
      <c r="M75" s="103">
        <f t="shared" si="21"/>
        <v>0</v>
      </c>
      <c r="N75" s="103">
        <f t="shared" si="21"/>
        <v>0</v>
      </c>
      <c r="O75" s="103">
        <f t="shared" si="21"/>
        <v>0</v>
      </c>
      <c r="P75" s="144" t="str">
        <f>IFERROR(SUM(M75:N75)/O75,"-")</f>
        <v>-</v>
      </c>
    </row>
    <row r="76" spans="4:18" x14ac:dyDescent="0.25">
      <c r="H76" s="145" t="s">
        <v>41</v>
      </c>
      <c r="I76" s="145" t="s">
        <v>42</v>
      </c>
      <c r="J76" s="145" t="s">
        <v>43</v>
      </c>
      <c r="K76" s="145" t="s">
        <v>44</v>
      </c>
    </row>
    <row r="77" spans="4:18" ht="14.4" thickBot="1" x14ac:dyDescent="0.3"/>
    <row r="78" spans="4:18" ht="14.4" thickBot="1" x14ac:dyDescent="0.3">
      <c r="E78" s="146"/>
      <c r="H78" s="147"/>
      <c r="L78" s="143" t="s">
        <v>24</v>
      </c>
      <c r="M78" s="103">
        <f>SUMIF($E:$E,$L$78,M:M)</f>
        <v>0</v>
      </c>
      <c r="N78" s="103">
        <f>SUMIF($E:$E,$L$78,N:N)</f>
        <v>0</v>
      </c>
    </row>
    <row r="79" spans="4:18" ht="14.4" thickBot="1" x14ac:dyDescent="0.3">
      <c r="L79" s="143" t="s">
        <v>25</v>
      </c>
      <c r="M79" s="103">
        <f>SUMIF($E:$E,$L$79,M:M)</f>
        <v>0</v>
      </c>
      <c r="N79" s="103">
        <f>SUMIF($E:$E,$L$79,N:N)</f>
        <v>0</v>
      </c>
    </row>
    <row r="81" spans="4:11" x14ac:dyDescent="0.25">
      <c r="H81" s="148"/>
      <c r="I81" s="148"/>
      <c r="J81" s="148"/>
      <c r="K81" s="148"/>
    </row>
    <row r="85" spans="4:11" x14ac:dyDescent="0.25">
      <c r="G85" s="149"/>
      <c r="H85" s="148"/>
      <c r="I85" s="148"/>
      <c r="J85" s="148"/>
      <c r="K85" s="148"/>
    </row>
    <row r="86" spans="4:11" x14ac:dyDescent="0.25">
      <c r="G86" s="149"/>
    </row>
    <row r="87" spans="4:11" x14ac:dyDescent="0.25">
      <c r="D87" s="150"/>
      <c r="E87" s="150"/>
    </row>
    <row r="88" spans="4:11" x14ac:dyDescent="0.25">
      <c r="G88" s="149"/>
    </row>
    <row r="89" spans="4:11" x14ac:dyDescent="0.25">
      <c r="G89" s="149"/>
    </row>
    <row r="90" spans="4:11" x14ac:dyDescent="0.25">
      <c r="G90" s="151"/>
    </row>
    <row r="92" spans="4:11" x14ac:dyDescent="0.25">
      <c r="G92" s="149"/>
    </row>
    <row r="93" spans="4:11" x14ac:dyDescent="0.25">
      <c r="G93" s="149"/>
    </row>
    <row r="94" spans="4:11" x14ac:dyDescent="0.25">
      <c r="D94" s="150"/>
      <c r="E94" s="150"/>
    </row>
    <row r="100" spans="4:11" x14ac:dyDescent="0.25">
      <c r="D100" s="150"/>
      <c r="E100" s="150"/>
      <c r="H100" s="148"/>
      <c r="I100" s="148"/>
      <c r="J100" s="148"/>
      <c r="K100" s="148"/>
    </row>
    <row r="102" spans="4:11" x14ac:dyDescent="0.25">
      <c r="D102" s="152"/>
      <c r="E102" s="152"/>
    </row>
    <row r="103" spans="4:11" x14ac:dyDescent="0.25">
      <c r="H103" s="153"/>
      <c r="I103" s="153"/>
      <c r="J103" s="153"/>
      <c r="K103" s="153"/>
    </row>
    <row r="104" spans="4:11" x14ac:dyDescent="0.25">
      <c r="H104" s="153"/>
      <c r="I104" s="153"/>
      <c r="J104" s="153"/>
      <c r="K104" s="153"/>
    </row>
    <row r="105" spans="4:11" x14ac:dyDescent="0.25">
      <c r="D105" s="154"/>
      <c r="E105" s="154"/>
      <c r="G105" s="150"/>
      <c r="H105" s="148"/>
      <c r="I105" s="148"/>
      <c r="J105" s="148"/>
      <c r="K105" s="148"/>
    </row>
    <row r="106" spans="4:11" x14ac:dyDescent="0.25">
      <c r="D106" s="150"/>
      <c r="E106" s="150"/>
      <c r="F106" s="154"/>
      <c r="H106" s="153"/>
      <c r="I106" s="153"/>
      <c r="J106" s="153"/>
      <c r="K106" s="153"/>
    </row>
    <row r="107" spans="4:11" x14ac:dyDescent="0.25">
      <c r="D107" s="150"/>
      <c r="E107" s="150"/>
      <c r="F107" s="154"/>
    </row>
    <row r="108" spans="4:11" x14ac:dyDescent="0.25">
      <c r="D108" s="150"/>
      <c r="E108" s="150"/>
      <c r="F108" s="154"/>
      <c r="G108" s="150"/>
    </row>
    <row r="109" spans="4:11" x14ac:dyDescent="0.25">
      <c r="D109" s="154"/>
      <c r="E109" s="154"/>
      <c r="F109" s="154"/>
      <c r="G109" s="154"/>
    </row>
    <row r="119" spans="1:16" s="125" customFormat="1" x14ac:dyDescent="0.25">
      <c r="A119" s="105"/>
      <c r="B119" s="105"/>
      <c r="C119" s="105"/>
      <c r="F119" s="126"/>
      <c r="L119" s="105"/>
      <c r="M119" s="105"/>
      <c r="N119" s="105"/>
      <c r="O119" s="105"/>
      <c r="P119" s="105"/>
    </row>
    <row r="120" spans="1:16" s="125" customFormat="1" x14ac:dyDescent="0.25">
      <c r="A120" s="105"/>
      <c r="B120" s="105"/>
      <c r="C120" s="105"/>
      <c r="F120" s="126"/>
      <c r="L120" s="105"/>
      <c r="M120" s="105"/>
      <c r="N120" s="105"/>
      <c r="O120" s="105"/>
      <c r="P120" s="105"/>
    </row>
    <row r="500" spans="6:7" x14ac:dyDescent="0.25">
      <c r="F500" s="155" t="s">
        <v>19</v>
      </c>
      <c r="G500" s="125" t="s">
        <v>24</v>
      </c>
    </row>
    <row r="501" spans="6:7" x14ac:dyDescent="0.25">
      <c r="F501" s="155" t="s">
        <v>53</v>
      </c>
      <c r="G501" s="125" t="s">
        <v>25</v>
      </c>
    </row>
    <row r="502" spans="6:7" x14ac:dyDescent="0.25">
      <c r="F502" s="155" t="s">
        <v>52</v>
      </c>
    </row>
    <row r="503" spans="6:7" x14ac:dyDescent="0.25">
      <c r="F503" s="155" t="s">
        <v>50</v>
      </c>
    </row>
    <row r="504" spans="6:7" x14ac:dyDescent="0.25">
      <c r="F504" s="155" t="s">
        <v>51</v>
      </c>
    </row>
    <row r="505" spans="6:7" x14ac:dyDescent="0.25">
      <c r="F505" s="155" t="s">
        <v>20</v>
      </c>
    </row>
  </sheetData>
  <sheetProtection formatCells="0" formatColumns="0" formatRows="0" insertColumns="0" insertRows="0" insertHyperlinks="0" deleteColumns="0" deleteRows="0" sort="0" autoFilter="0" pivotTables="0"/>
  <mergeCells count="4">
    <mergeCell ref="L3:P3"/>
    <mergeCell ref="H3:K3"/>
    <mergeCell ref="R4:R5"/>
    <mergeCell ref="D3:G3"/>
  </mergeCells>
  <dataValidations count="7">
    <dataValidation type="list" allowBlank="1" showInputMessage="1" showErrorMessage="1" sqref="E66:E71 E16:E23 E28:E35 E6:E11 E40:E61">
      <formula1>$G$500:$G$501</formula1>
    </dataValidation>
    <dataValidation type="list" allowBlank="1" showInputMessage="1" showErrorMessage="1" sqref="F66:F71 F6:F11 F28:F35 F16:F23 F40:F61">
      <formula1>$F$500:$F$505</formula1>
    </dataValidation>
    <dataValidation allowBlank="1" showInputMessage="1" showErrorMessage="1" prompt="Expenditure related to per diems, accommodation, meals, meetings, workshop costs, publication costs, training costs, printing costs, field visits and other costs relating to program planning, supervision, and monitoring and evaluation." sqref="D39"/>
    <dataValidation allowBlank="1" showInputMessage="1" showErrorMessage="1" prompt="This includes office rent, utilities, internal communication costs (mail, telephone, internet), office supplies, administration cost, fuel, legal costs , translation costs, accounting and auditing costs, and bank charges._x000a_" sqref="D15"/>
    <dataValidation allowBlank="1" showInputMessage="1" showErrorMessage="1" prompt="This includes the cost of procuring or maintaining productive assets such as information technology (IT) systems, machinery, infrastructure, office equipment, furniture, audio-visual equipment, generators, technical equipment, motorbikes, computers, etc." sqref="D27"/>
    <dataValidation allowBlank="1" showInputMessage="1" showErrorMessage="1" prompt="This include both administrative and program personnel involved in the initiative (including field personnel and volunteers). This includes salaries, wages, stipends, allowances, and consulting fees." sqref="D5"/>
    <dataValidation allowBlank="1" showInputMessage="1" showErrorMessage="1" prompt="Costs which do not fall under the above-defined categories.  The applicant is encouraged to avoid using this category unless it is deemed necessary. Applicant must provide a detailed description of the items that have been classified under this category." sqref="D65"/>
  </dataValidations>
  <printOptions horizontalCentered="1" verticalCentered="1"/>
  <pageMargins left="0.7" right="0.7" top="0.75" bottom="0.75" header="0.3" footer="0.3"/>
  <pageSetup paperSize="7" scale="71"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Summary Budget</vt:lpstr>
      <vt:lpstr>Workplan</vt:lpstr>
      <vt:lpstr>Detailed Budget</vt:lpstr>
      <vt:lpstr>'Detailed Budget'!Print_Area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Jose</dc:creator>
  <cp:lastModifiedBy>Rodriguez, Jose</cp:lastModifiedBy>
  <cp:lastPrinted>2018-02-22T03:39:01Z</cp:lastPrinted>
  <dcterms:created xsi:type="dcterms:W3CDTF">2018-02-19T22:34:31Z</dcterms:created>
  <dcterms:modified xsi:type="dcterms:W3CDTF">2018-02-23T02:36:44Z</dcterms:modified>
</cp:coreProperties>
</file>